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\Desktop\Course Enrolment Guide\2022\B&amp;A\BBAHACT_BBAHACT1\"/>
    </mc:Choice>
  </mc:AlternateContent>
  <bookViews>
    <workbookView xWindow="0" yWindow="0" windowWidth="25600" windowHeight="9910" tabRatio="731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Course Presentation Schedule" sheetId="3" r:id="rId4"/>
    <sheet name="Study Plan (BBAHACT-HACT-20)" sheetId="4" r:id="rId5"/>
    <sheet name="Study Plan (BBAHACT1-20)" sheetId="11" r:id="rId6"/>
    <sheet name="Update Version" sheetId="12" r:id="rId7"/>
  </sheets>
  <definedNames>
    <definedName name="_xlnm._FilterDatabase" localSheetId="3" hidden="1">'Course Presentation Schedule'!$B$9:$V$41</definedName>
    <definedName name="_xlnm._FilterDatabase" localSheetId="5" hidden="1">'Study Plan (BBAHACT1-20)'!$B$8:$H$36</definedName>
    <definedName name="_xlnm._FilterDatabase" localSheetId="4" hidden="1">'Study Plan (BBAHACT-HACT-20)'!$B$8:$H$50</definedName>
    <definedName name="_xlnm._FilterDatabase" localSheetId="1" hidden="1">'Study Progression Schedule '!$B$2:$K$71</definedName>
    <definedName name="_xlnm._FilterDatabase" localSheetId="2" hidden="1">'Study Progression Schedule (2)'!$B$2:$K$71</definedName>
    <definedName name="CompleteBy">'Course Presentation Schedule'!$J$5</definedName>
    <definedName name="MostUpdated">'Update Version'!$C$1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5" i="3" l="1" a="1"/>
  <c r="C45" i="3" s="1"/>
  <c r="C1" i="12"/>
  <c r="B1" i="3" s="1" a="1"/>
  <c r="B1" i="3" s="1"/>
  <c r="G2" i="4" l="1"/>
  <c r="G2" i="11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K35" i="4" s="1"/>
  <c r="J35" i="4"/>
  <c r="J36" i="4"/>
  <c r="J37" i="4"/>
  <c r="J38" i="4"/>
  <c r="J39" i="4"/>
  <c r="J40" i="4"/>
  <c r="J41" i="4"/>
  <c r="J42" i="4"/>
  <c r="J43" i="4"/>
  <c r="J44" i="4"/>
  <c r="J45" i="4"/>
  <c r="K46" i="4" s="1"/>
  <c r="J46" i="4"/>
  <c r="J47" i="4"/>
  <c r="K47" i="4" s="1"/>
  <c r="J10" i="4"/>
  <c r="K10" i="4" s="1"/>
  <c r="J11" i="4"/>
  <c r="J12" i="4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K25" i="11" s="1"/>
  <c r="J26" i="11"/>
  <c r="J27" i="11"/>
  <c r="J28" i="11"/>
  <c r="J29" i="11"/>
  <c r="J30" i="11"/>
  <c r="J31" i="11"/>
  <c r="J32" i="11"/>
  <c r="J33" i="11"/>
  <c r="J10" i="11"/>
  <c r="K10" i="11" s="1"/>
  <c r="J11" i="11"/>
  <c r="J12" i="11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H71" i="6" s="1"/>
  <c r="I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H71" i="5" s="1"/>
  <c r="I15" i="5"/>
  <c r="I71" i="5" s="1"/>
  <c r="H15" i="5"/>
  <c r="I41" i="5"/>
  <c r="H41" i="5"/>
  <c r="I35" i="5"/>
  <c r="H35" i="5"/>
  <c r="H26" i="5"/>
  <c r="I22" i="5"/>
  <c r="H22" i="5"/>
  <c r="I12" i="5"/>
  <c r="I7" i="5"/>
  <c r="H7" i="5"/>
  <c r="K13" i="11" l="1"/>
  <c r="K44" i="4"/>
  <c r="K11" i="11"/>
  <c r="K12" i="11" s="1"/>
  <c r="K22" i="4"/>
  <c r="K43" i="4"/>
  <c r="K36" i="4"/>
  <c r="K37" i="4" s="1"/>
  <c r="K38" i="4" s="1"/>
  <c r="K26" i="11"/>
  <c r="K27" i="11" s="1"/>
  <c r="K28" i="11" s="1"/>
  <c r="K29" i="11" s="1"/>
  <c r="K30" i="11" s="1"/>
  <c r="K31" i="11" s="1"/>
  <c r="K32" i="11" s="1"/>
  <c r="K33" i="11" s="1"/>
  <c r="K14" i="11"/>
  <c r="K15" i="11" s="1"/>
  <c r="K16" i="11" s="1"/>
  <c r="K17" i="11" s="1"/>
  <c r="K18" i="11" s="1"/>
  <c r="K19" i="11" s="1"/>
  <c r="K20" i="11" s="1"/>
  <c r="K21" i="11" s="1"/>
  <c r="K22" i="11" s="1"/>
  <c r="K23" i="11" s="1"/>
  <c r="K24" i="11" s="1"/>
  <c r="K45" i="4"/>
  <c r="K34" i="4"/>
  <c r="K11" i="4"/>
  <c r="K12" i="4" s="1"/>
  <c r="K13" i="4" s="1"/>
  <c r="K23" i="4"/>
  <c r="K24" i="4" s="1"/>
  <c r="K25" i="4" l="1"/>
  <c r="K39" i="4"/>
  <c r="K14" i="4"/>
  <c r="K40" i="4" l="1"/>
  <c r="K15" i="4"/>
  <c r="K26" i="4"/>
  <c r="K27" i="4" l="1"/>
  <c r="K16" i="4"/>
  <c r="K41" i="4"/>
  <c r="K42" i="4" l="1"/>
  <c r="K17" i="4"/>
  <c r="K28" i="4"/>
  <c r="K29" i="4" l="1"/>
  <c r="K18" i="4"/>
  <c r="K19" i="4" l="1"/>
  <c r="K30" i="4"/>
  <c r="K31" i="4" l="1"/>
  <c r="K20" i="4"/>
  <c r="K32" i="4" l="1"/>
  <c r="K21" i="4"/>
  <c r="K33" i="4" l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<sst xmlns="http://schemas.openxmlformats.org/spreadsheetml/2006/main" count="887" uniqueCount="187">
  <si>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</si>
  <si>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</si>
  <si>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</si>
  <si>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</si>
  <si>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</si>
  <si>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</si>
  <si>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</si>
  <si>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</si>
  <si>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</si>
  <si>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</si>
  <si>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</si>
  <si>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</si>
  <si>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</si>
  <si>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</si>
  <si>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</si>
  <si>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</si>
  <si>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</si>
  <si>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</si>
  <si>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</si>
  <si>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</si>
  <si>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</si>
  <si>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</si>
  <si>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</si>
  <si>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</si>
  <si>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</si>
  <si>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</si>
  <si>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</si>
  <si>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</si>
  <si>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</si>
  <si>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</si>
  <si>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</si>
  <si>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</si>
  <si>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</si>
  <si>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</si>
  <si>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</si>
  <si>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</si>
  <si>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</si>
  <si>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</si>
  <si>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</si>
  <si>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</si>
  <si>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</si>
  <si>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</si>
  <si>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</si>
  <si>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</si>
  <si>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</si>
  <si>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</si>
  <si>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</si>
  <si>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</si>
  <si>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</si>
  <si>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</si>
  <si>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</si>
  <si>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</si>
  <si>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</si>
  <si>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</si>
  <si>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</si>
  <si>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</si>
  <si>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</si>
  <si>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</si>
  <si>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</si>
  <si>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</si>
  <si>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</si>
  <si>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</si>
  <si>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</si>
  <si>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</si>
  <si>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</si>
  <si>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</si>
  <si>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</si>
  <si>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</si>
  <si>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</si>
  <si>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</si>
  <si>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</si>
  <si>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</si>
  <si>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</si>
  <si>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</si>
  <si>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</si>
  <si>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</si>
  <si>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</si>
  <si>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</si>
  <si>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</si>
  <si>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</si>
  <si>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</si>
  <si>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</si>
  <si>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</si>
  <si>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</si>
  <si>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</si>
  <si>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</si>
  <si>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</si>
  <si>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Plan</t>
    <phoneticPr fontId="9" type="noConversion"/>
  </si>
  <si>
    <t>Subplan</t>
    <phoneticPr fontId="9" type="noConversion"/>
  </si>
  <si>
    <t>Compulsory and Elective courses for following Programme(s) (including through Pathway 1):</t>
  </si>
  <si>
    <t>BBAHACT</t>
    <phoneticPr fontId="9" type="noConversion"/>
  </si>
  <si>
    <t>HACT-20</t>
    <phoneticPr fontId="9" type="noConversion"/>
  </si>
  <si>
    <r>
      <t xml:space="preserve">   -   Bachelor of Business Administration with Honours in Accounting </t>
    </r>
    <r>
      <rPr>
        <b/>
        <sz val="12"/>
        <color rgb="FF0000FF"/>
        <rFont val="Calibri"/>
        <family val="2"/>
      </rPr>
      <t>- for students admitted in 2020 Spring and thereafter</t>
    </r>
  </si>
  <si>
    <t>BBAHACT1</t>
    <phoneticPr fontId="9" type="noConversion"/>
  </si>
  <si>
    <t>HACT1-20</t>
    <phoneticPr fontId="9" type="noConversion"/>
  </si>
  <si>
    <t>The University will follow the planned course presentation schedule as far as possible but may make changes if necessary.  Please check back often for the most up to date information.</t>
  </si>
  <si>
    <t>Compulsory/ Elective</t>
  </si>
  <si>
    <t>Length in terms</t>
  </si>
  <si>
    <t>Credits</t>
  </si>
  <si>
    <t>2022 Autumn</t>
  </si>
  <si>
    <t>2023 Spring</t>
  </si>
  <si>
    <t>2023 Summer</t>
  </si>
  <si>
    <t>2023 Autumn</t>
  </si>
  <si>
    <t>2024 Spring</t>
  </si>
  <si>
    <t>2024 Summer</t>
  </si>
  <si>
    <t>2024 Autumn</t>
  </si>
  <si>
    <t>2025 Spring</t>
  </si>
  <si>
    <t>2025 Summer</t>
  </si>
  <si>
    <t>2025 Autumn</t>
  </si>
  <si>
    <t>2026 Spring</t>
  </si>
  <si>
    <t>2026 Summer</t>
  </si>
  <si>
    <t>2026 Autumn</t>
  </si>
  <si>
    <t>2027 Spring</t>
  </si>
  <si>
    <t>2027 Summer</t>
  </si>
  <si>
    <t>Last Offering
Term</t>
  </si>
  <si>
    <t>Compulsory</t>
  </si>
  <si>
    <t>✓</t>
  </si>
  <si>
    <t>Elective</t>
  </si>
  <si>
    <t>ACT B408</t>
  </si>
  <si>
    <t>Advanced Financial Reporting and Analysis II</t>
  </si>
  <si>
    <t>FIN B386</t>
  </si>
  <si>
    <t>Financial Decision Making</t>
  </si>
  <si>
    <t>Banking Systems</t>
  </si>
  <si>
    <t>FIN B389</t>
  </si>
  <si>
    <t>Financial Markets</t>
  </si>
  <si>
    <t>MGT B349</t>
  </si>
  <si>
    <t>Managing Key Functions in Human Resource Management</t>
  </si>
  <si>
    <t>MKT B365</t>
  </si>
  <si>
    <t>Services Marketing</t>
  </si>
  <si>
    <t>Note:</t>
  </si>
  <si>
    <t>✓: Course planned for presentation in this term</t>
    <phoneticPr fontId="9" type="noConversion"/>
  </si>
  <si>
    <t xml:space="preserve"> </t>
  </si>
  <si>
    <r>
      <t xml:space="preserve">Study Plan for Programme: Bachelor of Business Administration with Honours in Accounting (BBAHACT) </t>
    </r>
    <r>
      <rPr>
        <b/>
        <sz val="12"/>
        <color rgb="FF0000FF"/>
        <rFont val="Calibri"/>
        <family val="2"/>
      </rPr>
      <t>-  for students admitted in 2020 Spring term and thereafter</t>
    </r>
  </si>
  <si>
    <t>Plan</t>
  </si>
  <si>
    <t>Sub-plan</t>
  </si>
  <si>
    <t>Fill in the cells in yellow to plan your study for the coming terms.</t>
  </si>
  <si>
    <t>HACT-20</t>
  </si>
  <si>
    <r>
      <rPr>
        <b/>
        <sz val="12"/>
        <color theme="1"/>
        <rFont val="Calibri"/>
        <family val="2"/>
        <scheme val="minor"/>
      </rPr>
      <t xml:space="preserve">Status </t>
    </r>
    <r>
      <rPr>
        <sz val="12"/>
        <color theme="1"/>
        <rFont val="Calibri"/>
        <family val="2"/>
        <scheme val="minor"/>
      </rPr>
      <t xml:space="preserve">
1. Completed </t>
    </r>
    <r>
      <rPr>
        <sz val="12"/>
        <color rgb="FFC00000"/>
        <rFont val="Calibri"/>
        <family val="2"/>
        <scheme val="minor"/>
      </rPr>
      <t xml:space="preserve">(Term)
</t>
    </r>
    <r>
      <rPr>
        <sz val="12"/>
        <rFont val="Calibri"/>
        <family val="2"/>
        <scheme val="minor"/>
      </rPr>
      <t xml:space="preserve">2. Completed equivalent course(s) </t>
    </r>
    <r>
      <rPr>
        <sz val="12"/>
        <color rgb="FFC00000"/>
        <rFont val="Calibri"/>
        <family val="2"/>
        <scheme val="minor"/>
      </rPr>
      <t>(Term)</t>
    </r>
    <r>
      <rPr>
        <sz val="12"/>
        <color theme="1"/>
        <rFont val="Calibri"/>
        <family val="2"/>
        <scheme val="minor"/>
      </rPr>
      <t xml:space="preserve">
3. Planned to take</t>
    </r>
    <r>
      <rPr>
        <sz val="12"/>
        <color rgb="FFC00000"/>
        <rFont val="Calibri"/>
        <family val="2"/>
        <scheme val="minor"/>
      </rPr>
      <t xml:space="preserve"> (Term)</t>
    </r>
    <r>
      <rPr>
        <sz val="12"/>
        <color theme="1"/>
        <rFont val="Calibri"/>
        <family val="2"/>
        <scheme val="minor"/>
      </rPr>
      <t xml:space="preserve">
4. Credits Exempted</t>
    </r>
    <r>
      <rPr>
        <sz val="12"/>
        <rFont val="Calibri"/>
        <family val="2"/>
        <scheme val="minor"/>
      </rPr>
      <t xml:space="preserve"> (for advanced standing)</t>
    </r>
  </si>
  <si>
    <t>Offering Terms</t>
  </si>
  <si>
    <t>Last offering term</t>
    <phoneticPr fontId="9" type="noConversion"/>
  </si>
  <si>
    <r>
      <t xml:space="preserve">Complete </t>
    </r>
    <r>
      <rPr>
        <b/>
        <sz val="12"/>
        <color theme="1"/>
        <rFont val="Calibri"/>
        <family val="2"/>
      </rPr>
      <t>70 credits</t>
    </r>
    <r>
      <rPr>
        <sz val="12"/>
        <color theme="1"/>
        <rFont val="Calibri"/>
        <family val="2"/>
      </rPr>
      <t xml:space="preserve"> from Compulsory Core courses</t>
    </r>
  </si>
  <si>
    <t>Aut</t>
  </si>
  <si>
    <t>Aut, Spr*</t>
  </si>
  <si>
    <t>Spr</t>
  </si>
  <si>
    <t>Aut*, Spr*</t>
  </si>
  <si>
    <t>Aut*, Spr</t>
  </si>
  <si>
    <t>Aut*, Sum</t>
  </si>
  <si>
    <r>
      <t xml:space="preserve">Complete </t>
    </r>
    <r>
      <rPr>
        <b/>
        <sz val="12"/>
        <color theme="1"/>
        <rFont val="Calibri"/>
        <family val="2"/>
      </rPr>
      <t>55 credits</t>
    </r>
    <r>
      <rPr>
        <sz val="12"/>
        <color theme="1"/>
        <rFont val="Calibri"/>
        <family val="2"/>
      </rPr>
      <t xml:space="preserve"> from courses within the Accounting concentration</t>
    </r>
  </si>
  <si>
    <t>Aut*</t>
  </si>
  <si>
    <t>Spr*</t>
  </si>
  <si>
    <r>
      <t xml:space="preserve">Complete </t>
    </r>
    <r>
      <rPr>
        <b/>
        <sz val="12"/>
        <color theme="1"/>
        <rFont val="Calibri"/>
        <family val="2"/>
      </rPr>
      <t>15 credits</t>
    </r>
    <r>
      <rPr>
        <sz val="12"/>
        <color theme="1"/>
        <rFont val="Calibri"/>
        <family val="2"/>
      </rPr>
      <t xml:space="preserve"> from courses within the Business electives</t>
    </r>
  </si>
  <si>
    <t>5 (10)^</t>
  </si>
  <si>
    <r>
      <t xml:space="preserve">Complete </t>
    </r>
    <r>
      <rPr>
        <b/>
        <sz val="12"/>
        <rFont val="Calibri"/>
        <family val="2"/>
      </rPr>
      <t>20 credits</t>
    </r>
    <r>
      <rPr>
        <sz val="12"/>
        <rFont val="Calibri"/>
        <family val="2"/>
      </rPr>
      <t xml:space="preserve"> of Additional courses (any Foundation, Middle or Higher level courses offered by the University (other than GEN S100F))</t>
    </r>
  </si>
  <si>
    <t>(free choice)</t>
  </si>
  <si>
    <t>* denotes courses not offer every year</t>
  </si>
  <si>
    <t>^ If students have successfully completed MGT B349, they are deemed to have satisfied the requirements of MGT B341. However, MGT B349 can only be counted as 5 credits for course labelled Business electives against the programme requirements of BBAHACCT or BBAHACCT1 respectively.</t>
    <phoneticPr fontId="9" type="noConversion"/>
  </si>
  <si>
    <r>
      <rPr>
        <b/>
        <u/>
        <sz val="11"/>
        <rFont val="Calibri"/>
        <family val="2"/>
      </rPr>
      <t>Checklist of other requirements</t>
    </r>
    <r>
      <rPr>
        <b/>
        <sz val="11"/>
        <rFont val="Calibri"/>
        <family val="2"/>
      </rPr>
      <t xml:space="preserve"> </t>
    </r>
    <r>
      <rPr>
        <sz val="11"/>
        <rFont val="Calibri"/>
        <family val="2"/>
      </rPr>
      <t>(check in the box as appropriate)</t>
    </r>
  </si>
  <si>
    <t>Useful links:</t>
  </si>
  <si>
    <t>Programme Regulations</t>
  </si>
  <si>
    <t>https://www.hkmu.edu.hk/admissions/prog-regulations/bbahact-hact-20-bbahact1-hact1-20/</t>
  </si>
  <si>
    <t>Excluded combination, Courses not allowed to be taken again:</t>
  </si>
  <si>
    <t>https://admissions.hkmu.edu.hk/dl/</t>
  </si>
  <si>
    <r>
      <t xml:space="preserve">Study Plan for Programme: Bachelor of Business Administration with Honours in Accounting </t>
    </r>
    <r>
      <rPr>
        <b/>
        <sz val="12"/>
        <color rgb="FFC00000"/>
        <rFont val="Calibri"/>
        <family val="2"/>
      </rPr>
      <t>(through Pathway 1)</t>
    </r>
    <r>
      <rPr>
        <b/>
        <sz val="12"/>
        <color theme="1"/>
        <rFont val="Calibri"/>
        <family val="2"/>
      </rPr>
      <t xml:space="preserve"> (BBAHACT1) </t>
    </r>
    <r>
      <rPr>
        <b/>
        <sz val="12"/>
        <color rgb="FF0000FF"/>
        <rFont val="Calibri"/>
        <family val="2"/>
      </rPr>
      <t>-  for students admitted in 2020 Spring term and thereafter</t>
    </r>
  </si>
  <si>
    <t>HACT1-20</t>
  </si>
  <si>
    <r>
      <t xml:space="preserve">Complete </t>
    </r>
    <r>
      <rPr>
        <b/>
        <sz val="12"/>
        <color theme="1"/>
        <rFont val="Calibri"/>
        <family val="2"/>
      </rPr>
      <t>15 credits</t>
    </r>
    <r>
      <rPr>
        <sz val="12"/>
        <color theme="1"/>
        <rFont val="Calibri"/>
        <family val="2"/>
      </rPr>
      <t xml:space="preserve"> from Compulsory Core courses</t>
    </r>
  </si>
  <si>
    <t>BBAHACT1</t>
  </si>
  <si>
    <t>BBAHACT</t>
  </si>
  <si>
    <r>
      <rPr>
        <sz val="11"/>
        <rFont val="Calibri"/>
        <family val="2"/>
      </rPr>
      <t>Have you checked to make sure that none of course combinations above form</t>
    </r>
    <r>
      <rPr>
        <i/>
        <sz val="11"/>
        <rFont val="Calibri"/>
        <family val="2"/>
      </rPr>
      <t xml:space="preserve"> </t>
    </r>
    <r>
      <rPr>
        <sz val="11"/>
        <rFont val="Calibri"/>
        <family val="2"/>
      </rPr>
      <t>an</t>
    </r>
    <r>
      <rPr>
        <i/>
        <sz val="11"/>
        <rFont val="Calibri"/>
        <family val="2"/>
      </rPr>
      <t xml:space="preserve"> "</t>
    </r>
    <r>
      <rPr>
        <b/>
        <i/>
        <sz val="11"/>
        <rFont val="Calibri"/>
        <family val="2"/>
      </rPr>
      <t>excluded combination</t>
    </r>
    <r>
      <rPr>
        <i/>
        <sz val="11"/>
        <rFont val="Calibri"/>
        <family val="2"/>
      </rPr>
      <t>"?</t>
    </r>
  </si>
  <si>
    <r>
      <rPr>
        <sz val="11"/>
        <rFont val="Calibri"/>
        <family val="2"/>
      </rPr>
      <t>Have you checked to make sure that none of course combinations above form</t>
    </r>
    <r>
      <rPr>
        <i/>
        <sz val="11"/>
        <rFont val="Calibri"/>
        <family val="2"/>
      </rPr>
      <t xml:space="preserve"> "</t>
    </r>
    <r>
      <rPr>
        <b/>
        <i/>
        <sz val="11"/>
        <rFont val="Calibri"/>
        <family val="2"/>
      </rPr>
      <t>courses not allowed to be taken again</t>
    </r>
    <r>
      <rPr>
        <i/>
        <sz val="11"/>
        <rFont val="Calibri"/>
        <family val="2"/>
      </rPr>
      <t>"?</t>
    </r>
  </si>
  <si>
    <t>This file is most-updated at:</t>
  </si>
  <si>
    <t>Version</t>
  </si>
  <si>
    <t>Date</t>
  </si>
  <si>
    <t>Cell / Font format</t>
  </si>
  <si>
    <t>Sample</t>
  </si>
  <si>
    <t>Aut*, Sum*</t>
  </si>
  <si>
    <t xml:space="preserve">Last Conferment: before </t>
  </si>
  <si>
    <t>December 2027</t>
  </si>
  <si>
    <t>All courses are required to be completed by</t>
  </si>
  <si>
    <t>2027 Summer Term</t>
  </si>
  <si>
    <t>Last Conferment: before December 2027 (all courses are required to be completed by 2027 Summer Term)</t>
  </si>
  <si>
    <t>Remark</t>
  </si>
  <si>
    <t>Added last conferment statement</t>
  </si>
  <si>
    <t>Student Number:</t>
  </si>
  <si>
    <t>Name:</t>
  </si>
  <si>
    <t>Date:</t>
  </si>
  <si>
    <t xml:space="preserve">Template Version: </t>
  </si>
  <si>
    <t>Aut*, Spr*, Sum*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</si>
</sst>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 mmm\ yyyy"/>
    <numFmt numFmtId="165" formatCode="ddmmmyyyy"/>
  </numFmts>
  <fonts count="47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b/>
      <sz val="12"/>
      <color theme="1"/>
      <name val="Calibri"/>
      <family val="2"/>
    </font>
    <font>
      <sz val="10"/>
      <color rgb="FF000000"/>
      <name val="Calibri"/>
      <family val="2"/>
    </font>
    <font>
      <sz val="11"/>
      <color rgb="FF0000FF"/>
      <name val="Calibri"/>
      <family val="2"/>
    </font>
    <font>
      <b/>
      <sz val="12"/>
      <color rgb="FF0000FF"/>
      <name val="Calibri"/>
      <family val="2"/>
    </font>
    <font>
      <b/>
      <sz val="12"/>
      <color rgb="FFC0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sz val="12"/>
      <name val="Calibri"/>
      <family val="2"/>
      <scheme val="minor"/>
    </font>
    <font>
      <sz val="11"/>
      <color rgb="FF00B05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rgb="FF00B050"/>
      <name val="Calibri"/>
      <family val="2"/>
    </font>
    <font>
      <sz val="11"/>
      <color theme="0"/>
      <name val="微軟正黑體"/>
      <family val="2"/>
      <charset val="136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u/>
      <sz val="11"/>
      <name val="Calibri"/>
      <family val="2"/>
    </font>
    <font>
      <i/>
      <sz val="11"/>
      <name val="Calibri"/>
      <family val="2"/>
    </font>
    <font>
      <b/>
      <i/>
      <sz val="11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sz val="10"/>
      <color theme="1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lightGray"/>
    </fill>
    <fill>
      <patternFill patternType="solid">
        <fgColor theme="5" tint="0.59999389629810485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99FF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30" fillId="0" borderId="0" applyNumberFormat="0" applyFill="0" applyBorder="0" applyAlignment="0" applyProtection="0"/>
  </cellStyleXfs>
  <cellXfs count="277">
    <xf numFmtId="0" fontId="0" fillId="0" borderId="0" xfId="0"/>
    <xf numFmtId="0" fontId="0" fillId="0" borderId="1" xfId="0" applyBorder="1"/>
    <xf numFmtId="0" fontId="6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0" borderId="0" xfId="0" applyFont="1" applyAlignment="1">
      <alignment horizontal="right"/>
    </xf>
    <xf numFmtId="0" fontId="8" fillId="0" borderId="0" xfId="0" applyFont="1"/>
    <xf numFmtId="0" fontId="0" fillId="0" borderId="0" xfId="0" applyBorder="1"/>
    <xf numFmtId="0" fontId="11" fillId="0" borderId="0" xfId="0" applyFont="1"/>
    <xf numFmtId="0" fontId="11" fillId="0" borderId="1" xfId="0" applyFont="1" applyBorder="1" applyAlignment="1">
      <alignment vertical="center"/>
    </xf>
    <xf numFmtId="0" fontId="11" fillId="0" borderId="6" xfId="0" applyFont="1" applyBorder="1"/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/>
    </xf>
    <xf numFmtId="0" fontId="11" fillId="0" borderId="1" xfId="0" applyFont="1" applyBorder="1"/>
    <xf numFmtId="0" fontId="11" fillId="0" borderId="1" xfId="0" applyFont="1" applyBorder="1" applyAlignment="1">
      <alignment vertical="center" wrapText="1"/>
    </xf>
    <xf numFmtId="0" fontId="11" fillId="0" borderId="6" xfId="0" applyFont="1" applyBorder="1" applyAlignment="1">
      <alignment wrapText="1"/>
    </xf>
    <xf numFmtId="0" fontId="11" fillId="0" borderId="8" xfId="0" applyFont="1" applyBorder="1" applyAlignment="1">
      <alignment vertical="center" wrapText="1"/>
    </xf>
    <xf numFmtId="0" fontId="11" fillId="5" borderId="1" xfId="0" applyFont="1" applyFill="1" applyBorder="1"/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/>
    <xf numFmtId="0" fontId="11" fillId="3" borderId="3" xfId="0" applyFont="1" applyFill="1" applyBorder="1"/>
    <xf numFmtId="0" fontId="11" fillId="3" borderId="1" xfId="0" applyFont="1" applyFill="1" applyBorder="1"/>
    <xf numFmtId="0" fontId="11" fillId="0" borderId="0" xfId="0" applyFont="1" applyAlignment="1">
      <alignment horizontal="right"/>
    </xf>
    <xf numFmtId="0" fontId="11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1" fillId="3" borderId="5" xfId="0" applyFont="1" applyFill="1" applyBorder="1" applyAlignment="1">
      <alignment vertical="center" wrapText="1"/>
    </xf>
    <xf numFmtId="0" fontId="11" fillId="3" borderId="6" xfId="0" applyFont="1" applyFill="1" applyBorder="1" applyAlignment="1">
      <alignment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12" fillId="0" borderId="0" xfId="0" applyFont="1"/>
    <xf numFmtId="0" fontId="11" fillId="3" borderId="3" xfId="0" applyFont="1" applyFill="1" applyBorder="1" applyAlignment="1">
      <alignment vertical="center"/>
    </xf>
    <xf numFmtId="0" fontId="11" fillId="3" borderId="0" xfId="0" applyFont="1" applyFill="1"/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/>
    </xf>
    <xf numFmtId="0" fontId="11" fillId="3" borderId="6" xfId="0" applyFont="1" applyFill="1" applyBorder="1"/>
    <xf numFmtId="0" fontId="11" fillId="3" borderId="8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/>
    <xf numFmtId="0" fontId="11" fillId="0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wrapText="1"/>
    </xf>
    <xf numFmtId="0" fontId="11" fillId="0" borderId="7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/>
    <xf numFmtId="0" fontId="10" fillId="0" borderId="1" xfId="0" applyFont="1" applyBorder="1"/>
    <xf numFmtId="0" fontId="13" fillId="3" borderId="1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wrapText="1"/>
    </xf>
    <xf numFmtId="0" fontId="13" fillId="3" borderId="6" xfId="0" applyFont="1" applyFill="1" applyBorder="1" applyAlignment="1">
      <alignment wrapText="1"/>
    </xf>
    <xf numFmtId="0" fontId="13" fillId="0" borderId="1" xfId="0" applyFont="1" applyBorder="1" applyAlignment="1">
      <alignment horizontal="center"/>
    </xf>
    <xf numFmtId="0" fontId="13" fillId="3" borderId="3" xfId="0" applyFont="1" applyFill="1" applyBorder="1" applyAlignment="1">
      <alignment horizontal="center" vertical="center" wrapText="1"/>
    </xf>
    <xf numFmtId="0" fontId="13" fillId="3" borderId="3" xfId="0" applyFont="1" applyFill="1" applyBorder="1"/>
    <xf numFmtId="0" fontId="0" fillId="0" borderId="1" xfId="0" applyFill="1" applyBorder="1"/>
    <xf numFmtId="0" fontId="0" fillId="0" borderId="0" xfId="0" applyFill="1" applyBorder="1"/>
    <xf numFmtId="0" fontId="11" fillId="0" borderId="0" xfId="0" applyFont="1" applyFill="1" applyBorder="1" applyAlignment="1">
      <alignment vertical="center"/>
    </xf>
    <xf numFmtId="0" fontId="0" fillId="0" borderId="0" xfId="0" applyFill="1"/>
    <xf numFmtId="0" fontId="11" fillId="3" borderId="4" xfId="0" applyFont="1" applyFill="1" applyBorder="1" applyAlignment="1">
      <alignment vertical="center"/>
    </xf>
    <xf numFmtId="0" fontId="0" fillId="0" borderId="1" xfId="0" quotePrefix="1" applyFill="1" applyBorder="1"/>
    <xf numFmtId="0" fontId="13" fillId="0" borderId="6" xfId="0" applyFont="1" applyBorder="1" applyAlignment="1">
      <alignment wrapText="1"/>
    </xf>
    <xf numFmtId="0" fontId="13" fillId="0" borderId="3" xfId="0" applyFont="1" applyBorder="1" applyAlignment="1">
      <alignment horizontal="center" vertical="center" wrapText="1"/>
    </xf>
    <xf numFmtId="0" fontId="14" fillId="0" borderId="0" xfId="0" applyFont="1"/>
    <xf numFmtId="0" fontId="11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wrapText="1"/>
    </xf>
    <xf numFmtId="0" fontId="13" fillId="0" borderId="0" xfId="0" applyFont="1" applyBorder="1" applyAlignment="1">
      <alignment horizontal="center" vertical="center" wrapText="1"/>
    </xf>
    <xf numFmtId="0" fontId="0" fillId="3" borderId="1" xfId="0" applyFill="1" applyBorder="1"/>
    <xf numFmtId="0" fontId="0" fillId="3" borderId="1" xfId="0" quotePrefix="1" applyFill="1" applyBorder="1"/>
    <xf numFmtId="0" fontId="17" fillId="0" borderId="0" xfId="0" applyFont="1"/>
    <xf numFmtId="0" fontId="17" fillId="0" borderId="0" xfId="0" applyFont="1" applyBorder="1"/>
    <xf numFmtId="0" fontId="17" fillId="0" borderId="1" xfId="0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15" fillId="0" borderId="0" xfId="0" applyFont="1"/>
    <xf numFmtId="0" fontId="21" fillId="0" borderId="0" xfId="0" applyFont="1" applyBorder="1"/>
    <xf numFmtId="0" fontId="17" fillId="0" borderId="0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7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5" fillId="0" borderId="4" xfId="0" applyFont="1" applyFill="1" applyBorder="1" applyAlignment="1">
      <alignment horizontal="left" vertical="top"/>
    </xf>
    <xf numFmtId="0" fontId="15" fillId="0" borderId="5" xfId="0" applyFont="1" applyFill="1" applyBorder="1" applyAlignment="1">
      <alignment horizontal="left" vertical="top" wrapText="1"/>
    </xf>
    <xf numFmtId="0" fontId="15" fillId="0" borderId="5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/>
    </xf>
    <xf numFmtId="0" fontId="17" fillId="6" borderId="1" xfId="0" applyFont="1" applyFill="1" applyBorder="1" applyAlignment="1">
      <alignment horizontal="left" vertical="top"/>
    </xf>
    <xf numFmtId="0" fontId="17" fillId="5" borderId="1" xfId="0" applyFont="1" applyFill="1" applyBorder="1" applyAlignment="1">
      <alignment vertical="top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horizontal="center" vertical="top"/>
    </xf>
    <xf numFmtId="0" fontId="15" fillId="0" borderId="5" xfId="0" applyFont="1" applyBorder="1" applyAlignment="1">
      <alignment horizontal="center" vertical="top" wrapText="1"/>
    </xf>
    <xf numFmtId="0" fontId="17" fillId="0" borderId="1" xfId="0" applyFont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19" fillId="0" borderId="1" xfId="0" applyFont="1" applyBorder="1" applyAlignment="1">
      <alignment vertical="top" wrapText="1"/>
    </xf>
    <xf numFmtId="0" fontId="19" fillId="0" borderId="1" xfId="0" applyFont="1" applyBorder="1" applyAlignment="1">
      <alignment vertical="top"/>
    </xf>
    <xf numFmtId="0" fontId="19" fillId="0" borderId="3" xfId="0" applyFont="1" applyBorder="1" applyAlignment="1">
      <alignment vertical="top"/>
    </xf>
    <xf numFmtId="0" fontId="17" fillId="0" borderId="8" xfId="0" applyFont="1" applyBorder="1" applyAlignment="1">
      <alignment vertical="top" wrapText="1"/>
    </xf>
    <xf numFmtId="0" fontId="17" fillId="0" borderId="7" xfId="0" applyFont="1" applyBorder="1" applyAlignment="1">
      <alignment vertical="top" wrapText="1"/>
    </xf>
    <xf numFmtId="0" fontId="17" fillId="0" borderId="0" xfId="0" applyFont="1" applyAlignment="1">
      <alignment horizontal="center" vertical="top"/>
    </xf>
    <xf numFmtId="0" fontId="17" fillId="0" borderId="0" xfId="0" applyFont="1" applyAlignment="1">
      <alignment horizontal="left" vertical="top"/>
    </xf>
    <xf numFmtId="0" fontId="22" fillId="0" borderId="0" xfId="0" applyFont="1" applyAlignment="1">
      <alignment vertical="top"/>
    </xf>
    <xf numFmtId="0" fontId="22" fillId="0" borderId="1" xfId="0" applyFont="1" applyBorder="1" applyAlignment="1">
      <alignment horizontal="left" vertical="top" wrapText="1"/>
    </xf>
    <xf numFmtId="0" fontId="22" fillId="0" borderId="0" xfId="0" applyFont="1" applyAlignment="1">
      <alignment horizontal="left"/>
    </xf>
    <xf numFmtId="0" fontId="17" fillId="0" borderId="0" xfId="0" applyFont="1" applyFill="1" applyAlignment="1">
      <alignment vertical="top"/>
    </xf>
    <xf numFmtId="0" fontId="17" fillId="0" borderId="0" xfId="0" applyFont="1" applyAlignment="1">
      <alignment vertical="center"/>
    </xf>
    <xf numFmtId="0" fontId="17" fillId="0" borderId="0" xfId="0" applyFont="1" applyFill="1" applyAlignment="1">
      <alignment vertical="center"/>
    </xf>
    <xf numFmtId="0" fontId="17" fillId="0" borderId="0" xfId="0" applyFont="1" applyAlignment="1">
      <alignment horizontal="right" vertical="center"/>
    </xf>
    <xf numFmtId="0" fontId="15" fillId="0" borderId="0" xfId="0" applyFont="1" applyAlignment="1">
      <alignment vertical="top"/>
    </xf>
    <xf numFmtId="0" fontId="17" fillId="5" borderId="4" xfId="0" applyFont="1" applyFill="1" applyBorder="1" applyAlignment="1">
      <alignment vertical="top"/>
    </xf>
    <xf numFmtId="0" fontId="17" fillId="0" borderId="4" xfId="0" applyFont="1" applyBorder="1" applyAlignment="1">
      <alignment vertical="top"/>
    </xf>
    <xf numFmtId="0" fontId="17" fillId="5" borderId="10" xfId="0" applyFont="1" applyFill="1" applyBorder="1" applyAlignment="1">
      <alignment vertical="top"/>
    </xf>
    <xf numFmtId="0" fontId="20" fillId="0" borderId="2" xfId="0" applyFont="1" applyFill="1" applyBorder="1" applyAlignment="1">
      <alignment vertical="top" wrapText="1"/>
    </xf>
    <xf numFmtId="0" fontId="20" fillId="0" borderId="2" xfId="0" applyFont="1" applyBorder="1" applyAlignment="1">
      <alignment vertical="top" wrapText="1"/>
    </xf>
    <xf numFmtId="0" fontId="22" fillId="0" borderId="0" xfId="0" applyFont="1" applyFill="1" applyBorder="1" applyAlignment="1">
      <alignment horizontal="left" vertical="center"/>
    </xf>
    <xf numFmtId="0" fontId="22" fillId="0" borderId="0" xfId="0" applyFont="1" applyFill="1" applyAlignment="1">
      <alignment horizontal="left"/>
    </xf>
    <xf numFmtId="0" fontId="17" fillId="0" borderId="0" xfId="0" applyFont="1" applyAlignment="1">
      <alignment wrapText="1"/>
    </xf>
    <xf numFmtId="0" fontId="21" fillId="0" borderId="0" xfId="0" applyFont="1" applyBorder="1" applyAlignment="1">
      <alignment wrapText="1"/>
    </xf>
    <xf numFmtId="0" fontId="17" fillId="0" borderId="3" xfId="0" applyFont="1" applyBorder="1" applyAlignment="1">
      <alignment vertical="top"/>
    </xf>
    <xf numFmtId="0" fontId="21" fillId="0" borderId="3" xfId="0" applyFont="1" applyBorder="1" applyAlignment="1">
      <alignment vertical="top" wrapText="1"/>
    </xf>
    <xf numFmtId="0" fontId="21" fillId="0" borderId="10" xfId="0" applyFont="1" applyBorder="1" applyAlignment="1">
      <alignment horizontal="center" vertical="top"/>
    </xf>
    <xf numFmtId="0" fontId="21" fillId="0" borderId="3" xfId="0" applyFont="1" applyBorder="1" applyAlignment="1">
      <alignment horizontal="center" vertical="top"/>
    </xf>
    <xf numFmtId="0" fontId="21" fillId="0" borderId="9" xfId="0" applyFont="1" applyBorder="1" applyAlignment="1">
      <alignment horizontal="center" vertical="top"/>
    </xf>
    <xf numFmtId="0" fontId="16" fillId="0" borderId="3" xfId="0" applyFont="1" applyFill="1" applyBorder="1" applyAlignment="1">
      <alignment horizontal="center" vertical="top" wrapText="1"/>
    </xf>
    <xf numFmtId="0" fontId="21" fillId="0" borderId="1" xfId="0" applyFont="1" applyBorder="1" applyAlignment="1">
      <alignment vertical="top" wrapText="1"/>
    </xf>
    <xf numFmtId="0" fontId="21" fillId="0" borderId="5" xfId="0" applyFont="1" applyBorder="1" applyAlignment="1">
      <alignment horizontal="center" vertical="top"/>
    </xf>
    <xf numFmtId="0" fontId="21" fillId="0" borderId="1" xfId="0" applyFont="1" applyBorder="1" applyAlignment="1">
      <alignment horizontal="center" vertical="top"/>
    </xf>
    <xf numFmtId="0" fontId="21" fillId="0" borderId="6" xfId="0" applyFont="1" applyBorder="1" applyAlignment="1">
      <alignment horizontal="center" vertical="top"/>
    </xf>
    <xf numFmtId="0" fontId="16" fillId="0" borderId="1" xfId="0" applyFont="1" applyFill="1" applyBorder="1" applyAlignment="1">
      <alignment horizontal="center" vertical="top" wrapText="1"/>
    </xf>
    <xf numFmtId="0" fontId="21" fillId="0" borderId="6" xfId="0" applyFont="1" applyBorder="1" applyAlignment="1">
      <alignment vertical="top" wrapText="1"/>
    </xf>
    <xf numFmtId="0" fontId="17" fillId="0" borderId="0" xfId="0" applyFont="1" applyAlignment="1">
      <alignment vertical="top" wrapText="1"/>
    </xf>
    <xf numFmtId="0" fontId="19" fillId="0" borderId="6" xfId="0" applyFont="1" applyBorder="1" applyAlignment="1">
      <alignment vertical="top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horizontal="left" vertical="top"/>
    </xf>
    <xf numFmtId="0" fontId="16" fillId="0" borderId="0" xfId="0" applyFont="1" applyAlignment="1">
      <alignment vertical="top"/>
    </xf>
    <xf numFmtId="0" fontId="20" fillId="0" borderId="2" xfId="0" applyFont="1" applyBorder="1" applyAlignment="1">
      <alignment horizontal="center" vertical="top" wrapText="1"/>
    </xf>
    <xf numFmtId="0" fontId="15" fillId="0" borderId="6" xfId="0" applyFont="1" applyBorder="1" applyAlignment="1">
      <alignment horizontal="center" vertical="top" wrapText="1"/>
    </xf>
    <xf numFmtId="0" fontId="18" fillId="0" borderId="0" xfId="0" applyFont="1" applyAlignment="1">
      <alignment wrapText="1"/>
    </xf>
    <xf numFmtId="0" fontId="18" fillId="0" borderId="0" xfId="0" applyFont="1"/>
    <xf numFmtId="0" fontId="25" fillId="7" borderId="2" xfId="0" applyFont="1" applyFill="1" applyBorder="1" applyAlignment="1">
      <alignment vertical="top" wrapText="1"/>
    </xf>
    <xf numFmtId="0" fontId="29" fillId="0" borderId="0" xfId="0" applyFont="1" applyAlignment="1">
      <alignment vertical="top" wrapText="1"/>
    </xf>
    <xf numFmtId="0" fontId="30" fillId="0" borderId="0" xfId="1" applyAlignment="1">
      <alignment horizontal="left" vertical="center" wrapText="1"/>
    </xf>
    <xf numFmtId="0" fontId="33" fillId="0" borderId="4" xfId="0" applyFont="1" applyFill="1" applyBorder="1" applyAlignment="1">
      <alignment horizontal="left" vertical="top"/>
    </xf>
    <xf numFmtId="0" fontId="33" fillId="0" borderId="5" xfId="0" applyFont="1" applyFill="1" applyBorder="1" applyAlignment="1">
      <alignment horizontal="left" vertical="top" wrapText="1"/>
    </xf>
    <xf numFmtId="0" fontId="33" fillId="0" borderId="5" xfId="0" applyFont="1" applyBorder="1" applyAlignment="1">
      <alignment horizontal="left" vertical="top" wrapText="1"/>
    </xf>
    <xf numFmtId="0" fontId="35" fillId="0" borderId="0" xfId="0" applyFont="1" applyAlignment="1">
      <alignment vertical="top"/>
    </xf>
    <xf numFmtId="0" fontId="16" fillId="0" borderId="0" xfId="0" applyFont="1" applyFill="1" applyAlignment="1">
      <alignment vertical="top"/>
    </xf>
    <xf numFmtId="0" fontId="16" fillId="6" borderId="1" xfId="0" applyFont="1" applyFill="1" applyBorder="1" applyAlignment="1">
      <alignment horizontal="left" vertical="top"/>
    </xf>
    <xf numFmtId="0" fontId="16" fillId="0" borderId="1" xfId="0" applyFont="1" applyBorder="1" applyAlignment="1">
      <alignment horizontal="center" vertical="top"/>
    </xf>
    <xf numFmtId="0" fontId="17" fillId="0" borderId="0" xfId="0" applyFont="1" applyFill="1" applyAlignment="1">
      <alignment horizontal="left" vertical="top"/>
    </xf>
    <xf numFmtId="0" fontId="22" fillId="0" borderId="0" xfId="0" applyFont="1" applyFill="1" applyAlignment="1">
      <alignment vertical="top"/>
    </xf>
    <xf numFmtId="0" fontId="32" fillId="0" borderId="0" xfId="0" applyFont="1" applyFill="1" applyAlignment="1">
      <alignment horizontal="left" vertical="center"/>
    </xf>
    <xf numFmtId="0" fontId="13" fillId="3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7" fillId="5" borderId="5" xfId="0" applyFont="1" applyFill="1" applyBorder="1" applyAlignment="1">
      <alignment vertical="top"/>
    </xf>
    <xf numFmtId="0" fontId="17" fillId="0" borderId="4" xfId="0" applyFont="1" applyBorder="1" applyAlignment="1">
      <alignment vertical="top" wrapText="1"/>
    </xf>
    <xf numFmtId="0" fontId="0" fillId="8" borderId="1" xfId="0" applyFont="1" applyFill="1" applyBorder="1" applyAlignment="1">
      <alignment horizontal="center" vertical="top"/>
    </xf>
    <xf numFmtId="0" fontId="30" fillId="0" borderId="0" xfId="1" applyAlignment="1">
      <alignment vertical="top"/>
    </xf>
    <xf numFmtId="0" fontId="25" fillId="0" borderId="0" xfId="0" applyFont="1" applyAlignment="1">
      <alignment horizontal="left" vertical="top"/>
    </xf>
    <xf numFmtId="0" fontId="25" fillId="0" borderId="0" xfId="0" applyFont="1" applyAlignment="1">
      <alignment vertical="top" wrapText="1"/>
    </xf>
    <xf numFmtId="0" fontId="25" fillId="0" borderId="0" xfId="0" applyFont="1" applyAlignment="1">
      <alignment horizontal="center" vertical="top"/>
    </xf>
    <xf numFmtId="0" fontId="28" fillId="0" borderId="0" xfId="0" applyFont="1" applyAlignment="1">
      <alignment vertical="top"/>
    </xf>
    <xf numFmtId="0" fontId="25" fillId="0" borderId="0" xfId="0" applyFont="1" applyFill="1" applyAlignment="1">
      <alignment vertical="top"/>
    </xf>
    <xf numFmtId="0" fontId="25" fillId="0" borderId="0" xfId="0" applyFont="1" applyAlignment="1">
      <alignment vertical="top"/>
    </xf>
    <xf numFmtId="0" fontId="37" fillId="0" borderId="0" xfId="0" applyFont="1" applyAlignment="1">
      <alignment vertical="top"/>
    </xf>
    <xf numFmtId="0" fontId="29" fillId="0" borderId="0" xfId="0" applyFont="1" applyFill="1" applyAlignment="1">
      <alignment vertical="top"/>
    </xf>
    <xf numFmtId="0" fontId="29" fillId="0" borderId="0" xfId="0" applyFont="1" applyAlignment="1">
      <alignment vertical="top"/>
    </xf>
    <xf numFmtId="0" fontId="29" fillId="0" borderId="0" xfId="0" applyFont="1" applyFill="1" applyBorder="1" applyAlignment="1">
      <alignment horizontal="left" vertical="top"/>
    </xf>
    <xf numFmtId="0" fontId="36" fillId="0" borderId="0" xfId="0" applyFont="1" applyAlignment="1">
      <alignment vertical="top"/>
    </xf>
    <xf numFmtId="0" fontId="16" fillId="0" borderId="1" xfId="0" applyFont="1" applyFill="1" applyBorder="1" applyAlignment="1">
      <alignment vertical="top" wrapText="1"/>
    </xf>
    <xf numFmtId="0" fontId="16" fillId="0" borderId="0" xfId="0" applyFont="1" applyAlignment="1">
      <alignment horizontal="left" vertical="top" wrapText="1"/>
    </xf>
    <xf numFmtId="0" fontId="31" fillId="0" borderId="0" xfId="0" applyFont="1" applyAlignment="1">
      <alignment horizontal="left" vertical="top"/>
    </xf>
    <xf numFmtId="0" fontId="39" fillId="8" borderId="1" xfId="0" applyFont="1" applyFill="1" applyBorder="1" applyAlignment="1">
      <alignment horizontal="center" vertical="top"/>
    </xf>
    <xf numFmtId="0" fontId="40" fillId="0" borderId="1" xfId="0" applyFont="1" applyBorder="1" applyAlignment="1">
      <alignment horizontal="center" vertical="top" wrapText="1"/>
    </xf>
    <xf numFmtId="0" fontId="40" fillId="9" borderId="1" xfId="0" applyFont="1" applyFill="1" applyBorder="1" applyAlignment="1">
      <alignment horizontal="center" vertical="top" wrapText="1"/>
    </xf>
    <xf numFmtId="0" fontId="21" fillId="0" borderId="6" xfId="0" applyFont="1" applyBorder="1" applyAlignment="1">
      <alignment horizontal="center" vertical="top"/>
    </xf>
    <xf numFmtId="0" fontId="40" fillId="0" borderId="1" xfId="0" applyFont="1" applyBorder="1" applyAlignment="1">
      <alignment horizontal="center" vertical="top" wrapText="1"/>
    </xf>
    <xf numFmtId="0" fontId="40" fillId="9" borderId="1" xfId="0" applyFont="1" applyFill="1" applyBorder="1" applyAlignment="1">
      <alignment horizontal="center" vertical="top" wrapText="1"/>
    </xf>
    <xf numFmtId="0" fontId="21" fillId="9" borderId="6" xfId="0" applyFont="1" applyFill="1" applyBorder="1" applyAlignment="1">
      <alignment horizontal="center" vertical="top"/>
    </xf>
    <xf numFmtId="0" fontId="16" fillId="9" borderId="1" xfId="0" applyFont="1" applyFill="1" applyBorder="1" applyAlignment="1">
      <alignment horizontal="center" vertical="top" wrapText="1"/>
    </xf>
    <xf numFmtId="0" fontId="16" fillId="9" borderId="1" xfId="0" applyFont="1" applyFill="1" applyBorder="1" applyAlignment="1">
      <alignment horizontal="left" vertical="top"/>
    </xf>
    <xf numFmtId="0" fontId="25" fillId="9" borderId="1" xfId="0" applyFont="1" applyFill="1" applyBorder="1" applyAlignment="1">
      <alignment horizontal="left" vertical="top"/>
    </xf>
    <xf numFmtId="0" fontId="39" fillId="0" borderId="4" xfId="0" applyFont="1" applyBorder="1"/>
    <xf numFmtId="164" fontId="39" fillId="0" borderId="0" xfId="0" applyNumberFormat="1" applyFont="1" applyAlignment="1">
      <alignment horizontal="center"/>
    </xf>
    <xf numFmtId="164" fontId="41" fillId="0" borderId="6" xfId="0" applyNumberFormat="1" applyFont="1" applyBorder="1"/>
    <xf numFmtId="0" fontId="39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164" fontId="41" fillId="0" borderId="0" xfId="0" applyNumberFormat="1" applyFont="1" applyAlignment="1">
      <alignment horizontal="center"/>
    </xf>
    <xf numFmtId="0" fontId="41" fillId="0" borderId="0" xfId="0" applyFont="1" applyFill="1" applyAlignment="1">
      <alignment horizontal="center"/>
    </xf>
    <xf numFmtId="164" fontId="41" fillId="0" borderId="0" xfId="0" applyNumberFormat="1" applyFont="1" applyFill="1" applyAlignment="1">
      <alignment horizontal="center"/>
    </xf>
    <xf numFmtId="0" fontId="39" fillId="9" borderId="0" xfId="0" applyFont="1" applyFill="1" applyAlignment="1">
      <alignment horizontal="center"/>
    </xf>
    <xf numFmtId="164" fontId="39" fillId="0" borderId="11" xfId="0" applyNumberFormat="1" applyFont="1" applyBorder="1" applyAlignment="1">
      <alignment horizontal="center"/>
    </xf>
    <xf numFmtId="0" fontId="28" fillId="10" borderId="1" xfId="0" applyFont="1" applyFill="1" applyBorder="1" applyAlignment="1">
      <alignment horizontal="left" vertical="top"/>
    </xf>
    <xf numFmtId="0" fontId="39" fillId="10" borderId="0" xfId="0" applyFont="1" applyFill="1" applyAlignment="1">
      <alignment horizontal="center"/>
    </xf>
    <xf numFmtId="0" fontId="40" fillId="9" borderId="4" xfId="0" applyFont="1" applyFill="1" applyBorder="1" applyAlignment="1">
      <alignment horizontal="center" vertical="top" wrapText="1"/>
    </xf>
    <xf numFmtId="0" fontId="40" fillId="0" borderId="4" xfId="0" applyFont="1" applyBorder="1" applyAlignment="1">
      <alignment horizontal="center" vertical="top" wrapText="1"/>
    </xf>
    <xf numFmtId="0" fontId="40" fillId="10" borderId="4" xfId="0" applyFont="1" applyFill="1" applyBorder="1" applyAlignment="1">
      <alignment horizontal="center" vertical="top" wrapText="1"/>
    </xf>
    <xf numFmtId="0" fontId="40" fillId="0" borderId="6" xfId="0" applyFont="1" applyBorder="1" applyAlignment="1">
      <alignment horizontal="center" vertical="top" wrapText="1"/>
    </xf>
    <xf numFmtId="0" fontId="40" fillId="9" borderId="6" xfId="0" applyFont="1" applyFill="1" applyBorder="1" applyAlignment="1">
      <alignment horizontal="center" vertical="top" wrapText="1"/>
    </xf>
    <xf numFmtId="0" fontId="21" fillId="0" borderId="17" xfId="0" applyFont="1" applyBorder="1" applyAlignment="1">
      <alignment horizontal="center" vertical="top"/>
    </xf>
    <xf numFmtId="0" fontId="21" fillId="0" borderId="19" xfId="0" applyFont="1" applyBorder="1" applyAlignment="1">
      <alignment horizontal="center" vertical="top"/>
    </xf>
    <xf numFmtId="0" fontId="21" fillId="0" borderId="20" xfId="0" applyFont="1" applyBorder="1" applyAlignment="1">
      <alignment horizontal="center" vertical="top"/>
    </xf>
    <xf numFmtId="0" fontId="21" fillId="0" borderId="21" xfId="0" applyFont="1" applyBorder="1" applyAlignment="1">
      <alignment horizontal="center" vertical="top"/>
    </xf>
    <xf numFmtId="0" fontId="40" fillId="0" borderId="20" xfId="0" applyFont="1" applyBorder="1" applyAlignment="1">
      <alignment horizontal="center" vertical="top" wrapText="1"/>
    </xf>
    <xf numFmtId="0" fontId="40" fillId="9" borderId="22" xfId="0" applyFont="1" applyFill="1" applyBorder="1" applyAlignment="1">
      <alignment horizontal="center" vertical="top" wrapText="1"/>
    </xf>
    <xf numFmtId="0" fontId="40" fillId="0" borderId="22" xfId="0" applyFont="1" applyBorder="1" applyAlignment="1">
      <alignment horizontal="center" vertical="top" wrapText="1"/>
    </xf>
    <xf numFmtId="0" fontId="40" fillId="9" borderId="20" xfId="0" applyFont="1" applyFill="1" applyBorder="1" applyAlignment="1">
      <alignment horizontal="center" vertical="top" wrapText="1"/>
    </xf>
    <xf numFmtId="0" fontId="43" fillId="11" borderId="0" xfId="0" applyFont="1" applyFill="1"/>
    <xf numFmtId="0" fontId="43" fillId="11" borderId="0" xfId="0" applyFont="1" applyFill="1" applyAlignment="1">
      <alignment horizontal="right"/>
    </xf>
    <xf numFmtId="0" fontId="43" fillId="11" borderId="0" xfId="0" quotePrefix="1" applyFont="1" applyFill="1" applyAlignment="1">
      <alignment wrapText="1"/>
    </xf>
    <xf numFmtId="0" fontId="43" fillId="11" borderId="0" xfId="0" applyFont="1" applyFill="1" applyAlignment="1">
      <alignment horizontal="left"/>
    </xf>
    <xf numFmtId="0" fontId="5" fillId="0" borderId="0" xfId="0" applyFont="1" applyAlignment="1">
      <alignment horizontal="center" vertical="top"/>
    </xf>
    <xf numFmtId="0" fontId="42" fillId="11" borderId="0" xfId="0" applyFont="1" applyFill="1" applyAlignment="1">
      <alignment vertical="top"/>
    </xf>
    <xf numFmtId="0" fontId="42" fillId="11" borderId="0" xfId="0" applyFont="1" applyFill="1" applyAlignment="1">
      <alignment vertical="top" wrapText="1"/>
    </xf>
    <xf numFmtId="0" fontId="42" fillId="11" borderId="0" xfId="0" applyFont="1" applyFill="1" applyAlignment="1">
      <alignment horizontal="center" vertical="top"/>
    </xf>
    <xf numFmtId="0" fontId="5" fillId="0" borderId="0" xfId="0" applyFont="1" applyAlignment="1">
      <alignment horizontal="left" vertical="top"/>
    </xf>
    <xf numFmtId="0" fontId="39" fillId="0" borderId="0" xfId="0" applyFont="1"/>
    <xf numFmtId="0" fontId="44" fillId="11" borderId="0" xfId="0" applyFont="1" applyFill="1" applyAlignment="1">
      <alignment horizontal="center"/>
    </xf>
    <xf numFmtId="0" fontId="39" fillId="0" borderId="23" xfId="0" applyFont="1" applyBorder="1"/>
    <xf numFmtId="0" fontId="40" fillId="12" borderId="1" xfId="0" applyFont="1" applyFill="1" applyBorder="1" applyAlignment="1">
      <alignment horizontal="center" vertical="top"/>
    </xf>
    <xf numFmtId="0" fontId="17" fillId="12" borderId="0" xfId="0" applyFont="1" applyFill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 applyAlignment="1">
      <alignment horizontal="right"/>
    </xf>
    <xf numFmtId="0" fontId="26" fillId="6" borderId="10" xfId="0" applyFont="1" applyFill="1" applyBorder="1" applyAlignment="1">
      <alignment horizontal="center" wrapText="1"/>
    </xf>
    <xf numFmtId="0" fontId="26" fillId="0" borderId="0" xfId="0" applyFont="1" applyAlignment="1">
      <alignment horizontal="center" wrapText="1"/>
    </xf>
    <xf numFmtId="165" fontId="46" fillId="6" borderId="10" xfId="0" applyNumberFormat="1" applyFont="1" applyFill="1" applyBorder="1" applyAlignment="1">
      <alignment horizontal="center" shrinkToFit="1"/>
    </xf>
    <xf numFmtId="0" fontId="26" fillId="0" borderId="0" xfId="0" applyFont="1" applyAlignment="1">
      <alignment horizontal="left"/>
    </xf>
    <xf numFmtId="0" fontId="42" fillId="0" borderId="0" xfId="0" applyFont="1"/>
    <xf numFmtId="0" fontId="26" fillId="0" borderId="0" xfId="0" applyFont="1"/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165" fontId="15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left" vertical="top"/>
    </xf>
    <xf numFmtId="0" fontId="45" fillId="0" borderId="0" xfId="0" applyFont="1" applyAlignment="1">
      <alignment vertical="top"/>
    </xf>
    <xf numFmtId="0" fontId="39" fillId="13" borderId="0" xfId="0" applyFont="1" applyFill="1" applyAlignment="1">
      <alignment horizontal="center"/>
    </xf>
    <xf numFmtId="0" fontId="41" fillId="12" borderId="2" xfId="0" applyFont="1" applyFill="1" applyBorder="1" applyAlignment="1">
      <alignment horizontal="center" vertical="top"/>
    </xf>
    <xf numFmtId="0" fontId="16" fillId="14" borderId="1" xfId="0" applyFont="1" applyFill="1" applyBorder="1" applyAlignment="1">
      <alignment horizontal="center" vertical="top" wrapText="1"/>
    </xf>
    <xf numFmtId="0" fontId="39" fillId="15" borderId="0" xfId="0" applyFont="1" applyFill="1" applyAlignment="1">
      <alignment horizontal="center"/>
    </xf>
    <xf numFmtId="0" fontId="33" fillId="15" borderId="1" xfId="0" applyFont="1" applyFill="1" applyBorder="1" applyAlignment="1">
      <alignment horizontal="left" vertical="top" wrapText="1"/>
    </xf>
    <xf numFmtId="0" fontId="17" fillId="15" borderId="1" xfId="0" applyFont="1" applyFill="1" applyBorder="1" applyAlignment="1">
      <alignment horizontal="left" vertical="top"/>
    </xf>
    <xf numFmtId="0" fontId="3" fillId="15" borderId="1" xfId="0" applyFont="1" applyFill="1" applyBorder="1" applyAlignment="1">
      <alignment horizontal="left" vertical="top" shrinkToFit="1"/>
    </xf>
    <xf numFmtId="0" fontId="2" fillId="15" borderId="1" xfId="0" applyFont="1" applyFill="1" applyBorder="1" applyAlignment="1">
      <alignment horizontal="left" vertical="top"/>
    </xf>
    <xf numFmtId="0" fontId="40" fillId="15" borderId="20" xfId="0" applyFont="1" applyFill="1" applyBorder="1" applyAlignment="1">
      <alignment horizontal="center" vertical="top" wrapText="1"/>
    </xf>
    <xf numFmtId="0" fontId="40" fillId="15" borderId="1" xfId="0" applyFont="1" applyFill="1" applyBorder="1" applyAlignment="1">
      <alignment horizontal="center" vertical="top" wrapText="1"/>
    </xf>
    <xf numFmtId="0" fontId="16" fillId="15" borderId="1" xfId="0" applyFont="1" applyFill="1" applyBorder="1" applyAlignment="1">
      <alignment horizontal="center" vertical="top" wrapText="1"/>
    </xf>
    <xf numFmtId="0" fontId="40" fillId="15" borderId="6" xfId="0" applyFont="1" applyFill="1" applyBorder="1" applyAlignment="1">
      <alignment horizontal="center" vertical="top" wrapText="1"/>
    </xf>
    <xf numFmtId="0" fontId="21" fillId="15" borderId="6" xfId="0" applyFont="1" applyFill="1" applyBorder="1" applyAlignment="1">
      <alignment horizontal="center" vertical="top"/>
    </xf>
    <xf numFmtId="0" fontId="13" fillId="3" borderId="1" xfId="0" applyFont="1" applyFill="1" applyBorder="1" applyAlignment="1">
      <alignment vertical="center" wrapText="1"/>
    </xf>
    <xf numFmtId="0" fontId="13" fillId="0" borderId="3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3" fillId="3" borderId="3" xfId="0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  <xf numFmtId="0" fontId="17" fillId="4" borderId="13" xfId="0" applyFont="1" applyFill="1" applyBorder="1" applyAlignment="1">
      <alignment horizontal="center" vertical="center" wrapText="1"/>
    </xf>
    <xf numFmtId="0" fontId="17" fillId="4" borderId="15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17" fillId="4" borderId="14" xfId="0" applyFont="1" applyFill="1" applyBorder="1" applyAlignment="1">
      <alignment horizontal="center" vertical="center" wrapText="1"/>
    </xf>
    <xf numFmtId="0" fontId="17" fillId="4" borderId="9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top" wrapText="1"/>
    </xf>
    <xf numFmtId="0" fontId="26" fillId="6" borderId="10" xfId="0" applyFont="1" applyFill="1" applyBorder="1" applyAlignment="1">
      <alignment horizontal="center"/>
    </xf>
    <xf numFmtId="164" fontId="15" fillId="0" borderId="0" xfId="0" applyNumberFormat="1" applyFont="1" applyAlignment="1">
      <alignment horizontal="center" vertical="center" shrinkToFit="1"/>
    </xf>
    <xf numFmtId="0" fontId="20" fillId="0" borderId="0" xfId="0" applyFont="1" applyAlignment="1">
      <alignment horizontal="left" vertical="top" wrapText="1"/>
    </xf>
  </cellXfs>
  <cellStyles count="2">
    <cellStyle name="一般" xfId="0" builtinId="0"/>
    <cellStyle name="超連結" xfId="1" builtinId="8"/>
  </cellStyles>
  <dxfs count="6"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</dxfs>
  <tableStyles count="0" defaultTableStyle="TableStyleMedium2" defaultPivotStyle="PivotStyleLight16"/>
  <colors>
    <mruColors>
      <color rgb="FF99FFCC"/>
      <color rgb="FF0000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表格1" displayName="表格1" ref="A2:D10" totalsRowShown="0" headerRowDxfId="5" dataDxfId="4">
  <autoFilter ref="A2:D10"/>
  <tableColumns count="4">
    <tableColumn id="1" name="Version" dataDxfId="3"/>
    <tableColumn id="2" name="Date" dataDxfId="2"/>
    <tableColumn id="3" name="Cell / Font format" dataDxfId="1"/>
    <tableColumn id="4" name="Remark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dmissions.hkmu.edu.hk/dl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dmissions.hkmu.edu.hk/dl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1796875" customWidth="1"/>
  </cols>
  <sheetData>
    <row r="1" spans="1:9" ht="17.149999999999999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81640625" customWidth="1"/>
    <col min="2" max="2" width="18.26953125" customWidth="1"/>
    <col min="3" max="3" width="17.7265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7265625" customWidth="1"/>
    <col min="9" max="9" width="11.1796875" customWidth="1"/>
    <col min="10" max="10" width="14.26953125" customWidth="1"/>
    <col min="11" max="11" width="17.26953125" bestFit="1" customWidth="1"/>
  </cols>
  <sheetData>
    <row r="1" spans="1:11" ht="24.65" customHeight="1">
      <c r="A1" s="7"/>
      <c r="B1" s="38" t="s">
        <v>9</v>
      </c>
      <c r="C1" s="7"/>
      <c r="D1" s="7"/>
      <c r="E1" s="7"/>
      <c r="F1" s="7"/>
      <c r="G1" s="7"/>
      <c r="H1" s="7"/>
      <c r="I1" s="7"/>
      <c r="J1" s="7"/>
    </row>
    <row r="2" spans="1:11" ht="58">
      <c r="A2" s="7"/>
      <c r="B2" s="22"/>
      <c r="C2" s="22" t="s">
        <v>10</v>
      </c>
      <c r="D2" s="22" t="s">
        <v>11</v>
      </c>
      <c r="E2" s="22" t="s">
        <v>4</v>
      </c>
      <c r="F2" s="22" t="s">
        <v>5</v>
      </c>
      <c r="G2" s="22" t="s">
        <v>6</v>
      </c>
      <c r="H2" s="22" t="s">
        <v>12</v>
      </c>
      <c r="I2" s="22" t="s">
        <v>13</v>
      </c>
      <c r="J2" s="23" t="s">
        <v>14</v>
      </c>
      <c r="K2" s="55" t="s">
        <v>15</v>
      </c>
    </row>
    <row r="3" spans="1:11">
      <c r="A3" s="7"/>
      <c r="B3" s="54" t="s">
        <v>16</v>
      </c>
      <c r="C3" s="25"/>
      <c r="D3" s="25"/>
      <c r="E3" s="25"/>
      <c r="F3" s="25"/>
      <c r="G3" s="25"/>
      <c r="H3" s="25"/>
      <c r="I3" s="25"/>
      <c r="J3" s="26"/>
      <c r="K3" s="1"/>
    </row>
    <row r="4" spans="1:11" ht="14.5" customHeight="1">
      <c r="A4" s="7"/>
      <c r="B4" s="257" t="s">
        <v>17</v>
      </c>
      <c r="C4" s="27" t="s">
        <v>18</v>
      </c>
      <c r="D4" s="27" t="s">
        <v>19</v>
      </c>
      <c r="E4" s="28">
        <v>1</v>
      </c>
      <c r="F4" s="28">
        <v>5</v>
      </c>
      <c r="G4" s="28">
        <v>5</v>
      </c>
      <c r="H4" s="28"/>
      <c r="I4" s="28"/>
      <c r="J4" s="18"/>
      <c r="K4" s="1" t="s">
        <v>20</v>
      </c>
    </row>
    <row r="5" spans="1:11">
      <c r="A5" s="7"/>
      <c r="B5" s="258"/>
      <c r="C5" s="13" t="s">
        <v>21</v>
      </c>
      <c r="D5" s="13" t="s">
        <v>22</v>
      </c>
      <c r="E5" s="29">
        <v>1</v>
      </c>
      <c r="F5" s="29">
        <v>5</v>
      </c>
      <c r="G5" s="29">
        <v>5</v>
      </c>
      <c r="H5" s="29"/>
      <c r="I5" s="29"/>
      <c r="J5" s="12"/>
      <c r="K5" s="1" t="s">
        <v>20</v>
      </c>
    </row>
    <row r="6" spans="1:11">
      <c r="A6" s="7"/>
      <c r="B6" s="258"/>
      <c r="C6" s="45" t="s">
        <v>23</v>
      </c>
      <c r="D6" s="46" t="s">
        <v>24</v>
      </c>
      <c r="E6" s="47">
        <v>2</v>
      </c>
      <c r="F6" s="47">
        <v>10</v>
      </c>
      <c r="G6" s="47">
        <v>5</v>
      </c>
      <c r="H6" s="30"/>
      <c r="I6" s="30"/>
      <c r="J6" s="12"/>
      <c r="K6" s="1" t="s">
        <v>20</v>
      </c>
    </row>
    <row r="7" spans="1:11">
      <c r="A7" s="7"/>
      <c r="B7" s="258"/>
      <c r="C7" s="162"/>
      <c r="D7" s="162"/>
      <c r="E7" s="30"/>
      <c r="F7" s="30"/>
      <c r="G7" s="30"/>
      <c r="H7" s="30">
        <f>SUM(F4:F7)</f>
        <v>20</v>
      </c>
      <c r="I7" s="30">
        <f>SUM(G4:G7)</f>
        <v>15</v>
      </c>
      <c r="J7" s="12"/>
      <c r="K7" s="1"/>
    </row>
    <row r="8" spans="1:11">
      <c r="A8" s="7"/>
      <c r="B8" s="259" t="s">
        <v>25</v>
      </c>
      <c r="C8" s="8"/>
      <c r="D8" s="162" t="s">
        <v>26</v>
      </c>
      <c r="E8" s="56"/>
      <c r="F8" s="56"/>
      <c r="G8" s="30">
        <v>5</v>
      </c>
      <c r="H8" s="30"/>
      <c r="I8" s="30"/>
      <c r="J8" s="57"/>
      <c r="K8" s="58"/>
    </row>
    <row r="9" spans="1:11">
      <c r="A9" s="7"/>
      <c r="B9" s="259"/>
      <c r="C9" s="27" t="s">
        <v>27</v>
      </c>
      <c r="D9" s="27" t="s">
        <v>28</v>
      </c>
      <c r="E9" s="28">
        <v>1</v>
      </c>
      <c r="F9" s="28">
        <v>5</v>
      </c>
      <c r="G9" s="28">
        <v>5</v>
      </c>
      <c r="H9" s="29"/>
      <c r="I9" s="29"/>
      <c r="J9" s="12"/>
      <c r="K9" s="1" t="s">
        <v>20</v>
      </c>
    </row>
    <row r="10" spans="1:11">
      <c r="A10" s="7"/>
      <c r="B10" s="259"/>
      <c r="C10" s="13" t="s">
        <v>29</v>
      </c>
      <c r="D10" s="13" t="s">
        <v>30</v>
      </c>
      <c r="E10" s="29">
        <v>1</v>
      </c>
      <c r="F10" s="29">
        <v>5</v>
      </c>
      <c r="G10" s="29">
        <v>5</v>
      </c>
      <c r="H10" s="29"/>
      <c r="I10" s="29"/>
      <c r="J10" s="12"/>
      <c r="K10" s="1" t="s">
        <v>20</v>
      </c>
    </row>
    <row r="11" spans="1:11">
      <c r="A11" s="7"/>
      <c r="B11" s="259"/>
      <c r="C11" s="13"/>
      <c r="D11" s="13" t="s">
        <v>31</v>
      </c>
      <c r="E11" s="29">
        <v>1</v>
      </c>
      <c r="F11" s="29">
        <v>5</v>
      </c>
      <c r="G11" s="29">
        <v>5</v>
      </c>
      <c r="H11" s="29"/>
      <c r="I11" s="29"/>
      <c r="J11" s="12"/>
      <c r="K11" s="1" t="s">
        <v>32</v>
      </c>
    </row>
    <row r="12" spans="1:11">
      <c r="A12" s="7"/>
      <c r="B12" s="259"/>
      <c r="C12" s="13"/>
      <c r="D12" s="13"/>
      <c r="E12" s="30"/>
      <c r="F12" s="30"/>
      <c r="G12" s="29"/>
      <c r="H12" s="30">
        <f>SUM(F8:F12)</f>
        <v>15</v>
      </c>
      <c r="I12" s="30">
        <f>SUM(G8:G12)</f>
        <v>20</v>
      </c>
      <c r="J12" s="12"/>
      <c r="K12" s="1"/>
    </row>
    <row r="13" spans="1:11">
      <c r="A13" s="7"/>
      <c r="B13" s="259" t="s">
        <v>33</v>
      </c>
      <c r="C13" s="162"/>
      <c r="D13" s="162" t="s">
        <v>26</v>
      </c>
      <c r="E13" s="30"/>
      <c r="F13" s="30"/>
      <c r="G13" s="30">
        <v>0</v>
      </c>
      <c r="H13" s="30"/>
      <c r="I13" s="30"/>
      <c r="J13" s="57"/>
      <c r="K13" s="1"/>
    </row>
    <row r="14" spans="1:11">
      <c r="A14" s="7"/>
      <c r="B14" s="259"/>
      <c r="C14" s="13" t="s">
        <v>34</v>
      </c>
      <c r="D14" s="13" t="s">
        <v>35</v>
      </c>
      <c r="E14" s="29">
        <v>1</v>
      </c>
      <c r="F14" s="29">
        <v>5</v>
      </c>
      <c r="G14" s="29">
        <v>5</v>
      </c>
      <c r="H14" s="30"/>
      <c r="I14" s="30"/>
      <c r="J14" s="12"/>
      <c r="K14" s="1" t="s">
        <v>20</v>
      </c>
    </row>
    <row r="15" spans="1:11">
      <c r="A15" s="7"/>
      <c r="B15" s="259"/>
      <c r="C15" s="162"/>
      <c r="D15" s="162"/>
      <c r="E15" s="30"/>
      <c r="F15" s="30"/>
      <c r="G15" s="30"/>
      <c r="H15" s="30">
        <f>SUM(F13:F15)</f>
        <v>5</v>
      </c>
      <c r="I15" s="30">
        <f>SUM(G13:G15)</f>
        <v>5</v>
      </c>
      <c r="J15" s="12"/>
      <c r="K15" s="1"/>
    </row>
    <row r="16" spans="1:11" ht="14.5" customHeight="1">
      <c r="A16" s="7"/>
      <c r="B16" s="31" t="s">
        <v>36</v>
      </c>
      <c r="C16" s="32"/>
      <c r="D16" s="32"/>
      <c r="E16" s="32"/>
      <c r="F16" s="32"/>
      <c r="G16" s="32"/>
      <c r="H16" s="32"/>
      <c r="I16" s="32"/>
      <c r="J16" s="33"/>
      <c r="K16" s="1"/>
    </row>
    <row r="17" spans="1:17">
      <c r="A17" s="7"/>
      <c r="B17" s="260" t="s">
        <v>17</v>
      </c>
      <c r="C17" s="39"/>
      <c r="D17" s="161" t="s">
        <v>26</v>
      </c>
      <c r="E17" s="41"/>
      <c r="F17" s="41"/>
      <c r="G17" s="59">
        <v>0</v>
      </c>
      <c r="H17" s="34"/>
      <c r="I17" s="34"/>
      <c r="J17" s="19"/>
      <c r="K17" s="1"/>
    </row>
    <row r="18" spans="1:17">
      <c r="A18" s="7"/>
      <c r="B18" s="260"/>
      <c r="C18" s="39" t="s">
        <v>37</v>
      </c>
      <c r="D18" s="20" t="s">
        <v>38</v>
      </c>
      <c r="E18" s="41">
        <v>2</v>
      </c>
      <c r="F18" s="41">
        <v>10</v>
      </c>
      <c r="G18" s="41">
        <v>5</v>
      </c>
      <c r="H18" s="34"/>
      <c r="I18" s="34"/>
      <c r="J18" s="19"/>
      <c r="K18" s="1" t="s">
        <v>20</v>
      </c>
    </row>
    <row r="19" spans="1:17">
      <c r="A19" s="7"/>
      <c r="B19" s="256"/>
      <c r="C19" s="39" t="s">
        <v>39</v>
      </c>
      <c r="D19" s="40" t="s">
        <v>40</v>
      </c>
      <c r="E19" s="41">
        <v>1</v>
      </c>
      <c r="F19" s="41">
        <v>5</v>
      </c>
      <c r="G19" s="41">
        <v>5</v>
      </c>
      <c r="H19" s="35"/>
      <c r="I19" s="35"/>
      <c r="J19" s="20"/>
      <c r="K19" s="1" t="s">
        <v>20</v>
      </c>
    </row>
    <row r="20" spans="1:17">
      <c r="A20" s="7"/>
      <c r="B20" s="256"/>
      <c r="C20" s="42" t="s">
        <v>41</v>
      </c>
      <c r="D20" s="48" t="s">
        <v>42</v>
      </c>
      <c r="E20" s="41">
        <v>1</v>
      </c>
      <c r="F20" s="41">
        <v>5</v>
      </c>
      <c r="G20" s="41">
        <v>5</v>
      </c>
      <c r="H20" s="36"/>
      <c r="I20" s="36"/>
      <c r="J20" s="20"/>
      <c r="K20" s="1" t="s">
        <v>20</v>
      </c>
    </row>
    <row r="21" spans="1:17">
      <c r="A21" s="7"/>
      <c r="B21" s="256"/>
      <c r="C21" s="161"/>
      <c r="D21" s="37" t="s">
        <v>31</v>
      </c>
      <c r="E21" s="35">
        <v>1</v>
      </c>
      <c r="F21" s="35">
        <v>5</v>
      </c>
      <c r="G21" s="35">
        <v>5</v>
      </c>
      <c r="H21" s="36"/>
      <c r="I21" s="36"/>
      <c r="J21" s="20"/>
      <c r="K21" s="1" t="s">
        <v>32</v>
      </c>
    </row>
    <row r="22" spans="1:17">
      <c r="A22" s="7"/>
      <c r="B22" s="256"/>
      <c r="C22" s="161"/>
      <c r="D22" s="37"/>
      <c r="E22" s="36"/>
      <c r="F22" s="36"/>
      <c r="G22" s="35"/>
      <c r="H22" s="36">
        <f>SUM(F17:F22)</f>
        <v>25</v>
      </c>
      <c r="I22" s="36">
        <f>SUM(G17:G22)</f>
        <v>20</v>
      </c>
      <c r="J22" s="20"/>
      <c r="K22" s="1"/>
    </row>
    <row r="23" spans="1:17">
      <c r="A23" s="7"/>
      <c r="B23" s="256" t="s">
        <v>25</v>
      </c>
      <c r="C23" s="42"/>
      <c r="D23" s="161" t="s">
        <v>26</v>
      </c>
      <c r="E23" s="59"/>
      <c r="F23" s="59"/>
      <c r="G23" s="59">
        <v>5</v>
      </c>
      <c r="H23" s="36"/>
      <c r="I23" s="36"/>
      <c r="J23" s="20"/>
      <c r="K23" s="1"/>
    </row>
    <row r="24" spans="1:17">
      <c r="A24" s="7"/>
      <c r="B24" s="256"/>
      <c r="C24" s="42" t="s">
        <v>43</v>
      </c>
      <c r="D24" s="33" t="s">
        <v>44</v>
      </c>
      <c r="E24" s="41">
        <v>1</v>
      </c>
      <c r="F24" s="41">
        <v>5</v>
      </c>
      <c r="G24" s="41">
        <v>5</v>
      </c>
      <c r="H24" s="35"/>
      <c r="I24" s="35"/>
      <c r="J24" s="20"/>
      <c r="K24" s="1" t="s">
        <v>20</v>
      </c>
    </row>
    <row r="25" spans="1:17">
      <c r="A25" s="7"/>
      <c r="B25" s="256"/>
      <c r="C25" s="37" t="s">
        <v>45</v>
      </c>
      <c r="D25" s="37" t="s">
        <v>46</v>
      </c>
      <c r="E25" s="35">
        <v>1</v>
      </c>
      <c r="F25" s="35">
        <v>5</v>
      </c>
      <c r="G25" s="35">
        <v>5</v>
      </c>
      <c r="H25" s="36"/>
      <c r="I25" s="36"/>
      <c r="J25" s="20"/>
      <c r="K25" s="1" t="s">
        <v>20</v>
      </c>
    </row>
    <row r="26" spans="1:17">
      <c r="A26" s="7"/>
      <c r="B26" s="256"/>
      <c r="C26" s="37" t="s">
        <v>47</v>
      </c>
      <c r="D26" s="37" t="s">
        <v>48</v>
      </c>
      <c r="E26" s="35">
        <v>1</v>
      </c>
      <c r="F26" s="35">
        <v>5</v>
      </c>
      <c r="G26" s="35">
        <v>5</v>
      </c>
      <c r="H26" s="36">
        <f>SUM(F23:F26)</f>
        <v>15</v>
      </c>
      <c r="I26" s="36">
        <f>SUM(G23:G26)</f>
        <v>20</v>
      </c>
      <c r="J26" s="20"/>
      <c r="K26" s="1" t="s">
        <v>49</v>
      </c>
    </row>
    <row r="27" spans="1:17">
      <c r="A27" s="7"/>
      <c r="B27" s="256" t="s">
        <v>33</v>
      </c>
      <c r="C27" s="161"/>
      <c r="D27" s="161" t="s">
        <v>26</v>
      </c>
      <c r="E27" s="41"/>
      <c r="F27" s="41"/>
      <c r="G27" s="59">
        <v>0</v>
      </c>
      <c r="H27" s="36"/>
      <c r="I27" s="36"/>
      <c r="J27" s="20"/>
      <c r="K27" s="1"/>
    </row>
    <row r="28" spans="1:17">
      <c r="A28" s="7"/>
      <c r="B28" s="256"/>
      <c r="C28" s="161"/>
      <c r="D28" s="161"/>
      <c r="E28" s="36"/>
      <c r="F28" s="36"/>
      <c r="G28" s="36"/>
      <c r="H28" s="36">
        <f>SUM(F27:F28)</f>
        <v>0</v>
      </c>
      <c r="I28" s="36">
        <f>SUM(G27:G28)</f>
        <v>0</v>
      </c>
      <c r="J28" s="20"/>
      <c r="K28" s="1"/>
      <c r="L28" s="73"/>
    </row>
    <row r="29" spans="1:17">
      <c r="A29" s="7"/>
      <c r="B29" s="24" t="s">
        <v>50</v>
      </c>
      <c r="C29" s="25"/>
      <c r="D29" s="25"/>
      <c r="E29" s="25"/>
      <c r="F29" s="25"/>
      <c r="G29" s="25"/>
      <c r="H29" s="25"/>
      <c r="I29" s="25"/>
      <c r="J29" s="26"/>
      <c r="K29" s="1"/>
      <c r="L29" s="6"/>
      <c r="M29" s="6"/>
      <c r="N29" s="6"/>
      <c r="O29" s="6"/>
      <c r="P29" s="6"/>
      <c r="Q29" s="6"/>
    </row>
    <row r="30" spans="1:17">
      <c r="A30" s="7"/>
      <c r="B30" s="261" t="s">
        <v>17</v>
      </c>
      <c r="C30" s="13"/>
      <c r="D30" s="71" t="s">
        <v>26</v>
      </c>
      <c r="E30" s="10"/>
      <c r="F30" s="10"/>
      <c r="G30" s="72">
        <v>0</v>
      </c>
      <c r="H30" s="28"/>
      <c r="I30" s="28"/>
      <c r="J30" s="18"/>
      <c r="K30" s="1"/>
      <c r="L30" s="50"/>
      <c r="M30" s="51"/>
      <c r="N30" s="52"/>
      <c r="O30" s="52"/>
      <c r="P30" s="53"/>
      <c r="Q30" s="6"/>
    </row>
    <row r="31" spans="1:17">
      <c r="A31" s="7"/>
      <c r="B31" s="259"/>
      <c r="C31" s="15" t="s">
        <v>51</v>
      </c>
      <c r="D31" s="49" t="s">
        <v>52</v>
      </c>
      <c r="E31" s="10">
        <v>1</v>
      </c>
      <c r="F31" s="10">
        <v>5</v>
      </c>
      <c r="G31" s="10">
        <v>5</v>
      </c>
      <c r="H31" s="29"/>
      <c r="I31" s="29"/>
      <c r="J31" s="12"/>
      <c r="K31" s="1" t="s">
        <v>49</v>
      </c>
      <c r="L31" s="6"/>
      <c r="M31" s="6"/>
      <c r="N31" s="6"/>
      <c r="O31" s="6"/>
      <c r="P31" s="6"/>
      <c r="Q31" s="6"/>
    </row>
    <row r="32" spans="1:17">
      <c r="A32" s="7"/>
      <c r="B32" s="259"/>
      <c r="C32" s="13" t="s">
        <v>53</v>
      </c>
      <c r="D32" s="11" t="s">
        <v>54</v>
      </c>
      <c r="E32" s="10">
        <v>1</v>
      </c>
      <c r="F32" s="10">
        <v>5</v>
      </c>
      <c r="G32" s="10">
        <v>5</v>
      </c>
      <c r="H32" s="30"/>
      <c r="I32" s="30"/>
      <c r="J32" s="12"/>
      <c r="K32" s="1" t="s">
        <v>49</v>
      </c>
      <c r="L32" s="6"/>
      <c r="M32" s="6"/>
      <c r="N32" s="6"/>
      <c r="O32" s="6"/>
      <c r="P32" s="6"/>
      <c r="Q32" s="6"/>
    </row>
    <row r="33" spans="1:17">
      <c r="A33" s="7"/>
      <c r="B33" s="259"/>
      <c r="C33" s="13" t="s">
        <v>55</v>
      </c>
      <c r="D33" s="14" t="s">
        <v>56</v>
      </c>
      <c r="E33" s="10">
        <v>1</v>
      </c>
      <c r="F33" s="10">
        <v>5</v>
      </c>
      <c r="G33" s="10">
        <v>5</v>
      </c>
      <c r="H33" s="30"/>
      <c r="I33" s="30"/>
      <c r="J33" s="12"/>
      <c r="K33" s="1" t="s">
        <v>49</v>
      </c>
      <c r="L33" s="6"/>
      <c r="M33" s="6"/>
      <c r="N33" s="6"/>
      <c r="O33" s="6"/>
      <c r="P33" s="6"/>
      <c r="Q33" s="6"/>
    </row>
    <row r="34" spans="1:17">
      <c r="A34" s="7"/>
      <c r="B34" s="259"/>
      <c r="C34" s="13" t="s">
        <v>57</v>
      </c>
      <c r="D34" s="14" t="s">
        <v>58</v>
      </c>
      <c r="E34" s="10">
        <v>1</v>
      </c>
      <c r="F34" s="10">
        <v>5</v>
      </c>
      <c r="G34" s="17">
        <v>5</v>
      </c>
      <c r="H34" s="30"/>
      <c r="I34" s="30"/>
      <c r="J34" s="12"/>
      <c r="K34" s="1" t="s">
        <v>49</v>
      </c>
      <c r="L34" s="6"/>
      <c r="M34" s="6"/>
      <c r="N34" s="6"/>
      <c r="O34" s="6"/>
      <c r="P34" s="6"/>
      <c r="Q34" s="6"/>
    </row>
    <row r="35" spans="1:17">
      <c r="A35" s="7"/>
      <c r="B35" s="259"/>
      <c r="C35" s="13"/>
      <c r="D35" s="14"/>
      <c r="E35" s="10"/>
      <c r="F35" s="10"/>
      <c r="G35" s="28"/>
      <c r="H35" s="30">
        <f>SUM(F30:F35)</f>
        <v>20</v>
      </c>
      <c r="I35" s="30">
        <f>SUM(G30:G35)</f>
        <v>20</v>
      </c>
      <c r="J35" s="12"/>
      <c r="K35" s="1"/>
      <c r="L35" s="6"/>
      <c r="M35" s="6"/>
      <c r="N35" s="6"/>
      <c r="O35" s="6"/>
      <c r="P35" s="6"/>
      <c r="Q35" s="6"/>
    </row>
    <row r="36" spans="1:17">
      <c r="A36" s="7"/>
      <c r="B36" s="259" t="s">
        <v>25</v>
      </c>
      <c r="C36" s="8"/>
      <c r="D36" s="162" t="s">
        <v>26</v>
      </c>
      <c r="E36" s="30"/>
      <c r="F36" s="30"/>
      <c r="G36" s="30">
        <v>0</v>
      </c>
      <c r="H36" s="29"/>
      <c r="I36" s="29"/>
      <c r="J36" s="12"/>
      <c r="K36" s="1"/>
      <c r="L36" s="6"/>
      <c r="M36" s="6"/>
      <c r="N36" s="6"/>
      <c r="O36" s="6"/>
      <c r="P36" s="6"/>
      <c r="Q36" s="6"/>
    </row>
    <row r="37" spans="1:17">
      <c r="A37" s="7"/>
      <c r="B37" s="259"/>
      <c r="C37" s="13" t="s">
        <v>59</v>
      </c>
      <c r="D37" s="14" t="s">
        <v>60</v>
      </c>
      <c r="E37" s="10">
        <v>1</v>
      </c>
      <c r="F37" s="10">
        <v>5</v>
      </c>
      <c r="G37" s="10">
        <v>5</v>
      </c>
      <c r="H37" s="29"/>
      <c r="I37" s="29"/>
      <c r="J37" s="12"/>
      <c r="K37" s="1" t="s">
        <v>49</v>
      </c>
      <c r="L37" s="6"/>
      <c r="M37" s="6"/>
      <c r="N37" s="6"/>
      <c r="O37" s="6"/>
      <c r="P37" s="6"/>
      <c r="Q37" s="6"/>
    </row>
    <row r="38" spans="1:17">
      <c r="A38" s="7"/>
      <c r="B38" s="259"/>
      <c r="C38" s="8" t="s">
        <v>61</v>
      </c>
      <c r="D38" s="9" t="s">
        <v>62</v>
      </c>
      <c r="E38" s="10">
        <v>1</v>
      </c>
      <c r="F38" s="10">
        <v>5</v>
      </c>
      <c r="G38" s="10">
        <v>5</v>
      </c>
      <c r="H38" s="30"/>
      <c r="I38" s="30"/>
      <c r="J38" s="12"/>
      <c r="K38" s="1" t="s">
        <v>63</v>
      </c>
      <c r="L38" s="6"/>
      <c r="M38" s="6"/>
      <c r="N38" s="6"/>
      <c r="O38" s="6"/>
      <c r="P38" s="6"/>
      <c r="Q38" s="6"/>
    </row>
    <row r="39" spans="1:17">
      <c r="A39" s="7"/>
      <c r="B39" s="259"/>
      <c r="C39" s="8" t="s">
        <v>64</v>
      </c>
      <c r="D39" s="9" t="s">
        <v>65</v>
      </c>
      <c r="E39" s="10">
        <v>1</v>
      </c>
      <c r="F39" s="10">
        <v>5</v>
      </c>
      <c r="G39" s="10">
        <v>5</v>
      </c>
      <c r="H39" s="30"/>
      <c r="I39" s="30"/>
      <c r="J39" s="12"/>
      <c r="K39" s="1" t="s">
        <v>63</v>
      </c>
      <c r="L39" s="6"/>
      <c r="M39" s="6"/>
      <c r="N39" s="6"/>
      <c r="O39" s="6"/>
      <c r="P39" s="6"/>
      <c r="Q39" s="6"/>
    </row>
    <row r="40" spans="1:17">
      <c r="A40" s="7"/>
      <c r="B40" s="259"/>
      <c r="C40" s="8"/>
      <c r="D40" s="74" t="s">
        <v>31</v>
      </c>
      <c r="E40" s="75">
        <v>1</v>
      </c>
      <c r="F40" s="75">
        <v>5</v>
      </c>
      <c r="G40" s="75">
        <v>5</v>
      </c>
      <c r="H40" s="30"/>
      <c r="I40" s="30"/>
      <c r="J40" s="12"/>
      <c r="K40" s="1" t="s">
        <v>32</v>
      </c>
      <c r="L40" s="6"/>
      <c r="M40" s="6"/>
      <c r="N40" s="6"/>
      <c r="O40" s="6"/>
      <c r="P40" s="6"/>
      <c r="Q40" s="6"/>
    </row>
    <row r="41" spans="1:17">
      <c r="A41" s="7"/>
      <c r="B41" s="259"/>
      <c r="C41" s="162"/>
      <c r="D41" s="13"/>
      <c r="E41" s="30"/>
      <c r="F41" s="30"/>
      <c r="G41" s="29"/>
      <c r="H41" s="30">
        <f>SUM(F36:F41)</f>
        <v>20</v>
      </c>
      <c r="I41" s="30">
        <f>SUM(G36:G41)</f>
        <v>20</v>
      </c>
      <c r="J41" s="12"/>
      <c r="K41" s="1"/>
      <c r="L41" s="6"/>
      <c r="M41" s="6"/>
      <c r="N41" s="6"/>
      <c r="O41" s="6"/>
      <c r="P41" s="6"/>
      <c r="Q41" s="6"/>
    </row>
    <row r="42" spans="1:17">
      <c r="A42" s="7"/>
      <c r="B42" s="259" t="s">
        <v>33</v>
      </c>
      <c r="C42" s="162"/>
      <c r="D42" s="162" t="s">
        <v>26</v>
      </c>
      <c r="E42" s="30"/>
      <c r="F42" s="30"/>
      <c r="G42" s="30">
        <v>0</v>
      </c>
      <c r="H42" s="30"/>
      <c r="I42" s="30"/>
      <c r="J42" s="12"/>
      <c r="K42" s="1"/>
      <c r="L42" s="6"/>
      <c r="M42" s="6"/>
      <c r="N42" s="6"/>
      <c r="O42" s="6"/>
      <c r="P42" s="6"/>
      <c r="Q42" s="6"/>
    </row>
    <row r="43" spans="1:17">
      <c r="A43" s="7"/>
      <c r="B43" s="259"/>
      <c r="C43" s="162"/>
      <c r="D43" s="162"/>
      <c r="E43" s="30"/>
      <c r="F43" s="30"/>
      <c r="G43" s="30"/>
      <c r="H43" s="30">
        <f>SUM(F42:F43)</f>
        <v>0</v>
      </c>
      <c r="I43" s="30">
        <f>SUM(G42:G43)</f>
        <v>0</v>
      </c>
      <c r="J43" s="12"/>
      <c r="K43" s="1"/>
      <c r="L43" s="6"/>
      <c r="M43" s="6"/>
      <c r="N43" s="6"/>
      <c r="O43" s="6"/>
      <c r="P43" s="6"/>
      <c r="Q43" s="6"/>
    </row>
    <row r="44" spans="1:17">
      <c r="A44" s="7"/>
      <c r="B44" s="69" t="s">
        <v>66</v>
      </c>
      <c r="C44" s="32"/>
      <c r="D44" s="32"/>
      <c r="E44" s="32"/>
      <c r="F44" s="32"/>
      <c r="G44" s="32"/>
      <c r="H44" s="32"/>
      <c r="I44" s="32"/>
      <c r="J44" s="33"/>
      <c r="K44" s="65"/>
      <c r="L44" s="66"/>
      <c r="M44" s="6"/>
      <c r="N44" s="6"/>
      <c r="O44" s="6"/>
      <c r="P44" s="6"/>
      <c r="Q44" s="6"/>
    </row>
    <row r="45" spans="1:17">
      <c r="A45" s="7"/>
      <c r="B45" s="260" t="s">
        <v>17</v>
      </c>
      <c r="C45" s="37"/>
      <c r="D45" s="61" t="s">
        <v>26</v>
      </c>
      <c r="E45" s="59"/>
      <c r="F45" s="59"/>
      <c r="G45" s="63">
        <v>0</v>
      </c>
      <c r="H45" s="63"/>
      <c r="I45" s="63"/>
      <c r="J45" s="64"/>
      <c r="K45" s="65"/>
      <c r="L45" s="67"/>
      <c r="M45" s="51"/>
      <c r="N45" s="52"/>
      <c r="O45" s="52"/>
      <c r="P45" s="53"/>
      <c r="Q45" s="6"/>
    </row>
    <row r="46" spans="1:17">
      <c r="A46" s="7"/>
      <c r="B46" s="256"/>
      <c r="C46" s="44" t="s">
        <v>67</v>
      </c>
      <c r="D46" s="60" t="s">
        <v>68</v>
      </c>
      <c r="E46" s="41">
        <v>1</v>
      </c>
      <c r="F46" s="41">
        <v>5</v>
      </c>
      <c r="G46" s="41">
        <v>5</v>
      </c>
      <c r="H46" s="35"/>
      <c r="I46" s="35"/>
      <c r="J46" s="20"/>
      <c r="K46" s="65" t="s">
        <v>49</v>
      </c>
      <c r="L46" s="66"/>
      <c r="M46" s="6"/>
      <c r="N46" s="6"/>
      <c r="O46" s="6"/>
      <c r="P46" s="6"/>
      <c r="Q46" s="6"/>
    </row>
    <row r="47" spans="1:17">
      <c r="A47" s="7"/>
      <c r="B47" s="256"/>
      <c r="C47" s="37" t="s">
        <v>69</v>
      </c>
      <c r="D47" s="60" t="s">
        <v>70</v>
      </c>
      <c r="E47" s="35">
        <v>1</v>
      </c>
      <c r="F47" s="35">
        <v>5</v>
      </c>
      <c r="G47" s="35">
        <v>5</v>
      </c>
      <c r="H47" s="36"/>
      <c r="I47" s="36"/>
      <c r="J47" s="20"/>
      <c r="K47" s="70" t="s">
        <v>49</v>
      </c>
      <c r="L47" s="66"/>
      <c r="M47" s="6"/>
      <c r="N47" s="6"/>
      <c r="O47" s="6"/>
      <c r="P47" s="6"/>
      <c r="Q47" s="6"/>
    </row>
    <row r="48" spans="1:17">
      <c r="A48" s="7"/>
      <c r="B48" s="256"/>
      <c r="C48" s="37" t="s">
        <v>71</v>
      </c>
      <c r="D48" s="60" t="s">
        <v>72</v>
      </c>
      <c r="E48" s="35">
        <v>1</v>
      </c>
      <c r="F48" s="35">
        <v>5</v>
      </c>
      <c r="G48" s="35">
        <v>5</v>
      </c>
      <c r="H48" s="36"/>
      <c r="I48" s="36"/>
      <c r="J48" s="20"/>
      <c r="K48" s="70" t="s">
        <v>49</v>
      </c>
      <c r="L48" s="66"/>
      <c r="M48" s="6"/>
      <c r="N48" s="6"/>
      <c r="O48" s="6"/>
      <c r="P48" s="6"/>
      <c r="Q48" s="6"/>
    </row>
    <row r="49" spans="1:17">
      <c r="A49" s="7"/>
      <c r="B49" s="256"/>
      <c r="C49" s="37" t="s">
        <v>73</v>
      </c>
      <c r="D49" s="37" t="s">
        <v>74</v>
      </c>
      <c r="E49" s="35">
        <v>1</v>
      </c>
      <c r="F49" s="35">
        <v>5</v>
      </c>
      <c r="G49" s="35">
        <v>5</v>
      </c>
      <c r="H49" s="35"/>
      <c r="I49" s="35"/>
      <c r="J49" s="20"/>
      <c r="K49" s="1" t="s">
        <v>20</v>
      </c>
      <c r="L49" s="6"/>
      <c r="M49" s="6"/>
      <c r="N49" s="6"/>
      <c r="O49" s="6"/>
      <c r="P49" s="6"/>
      <c r="Q49" s="6"/>
    </row>
    <row r="50" spans="1:17">
      <c r="A50" s="7"/>
      <c r="B50" s="256"/>
      <c r="C50" s="161"/>
      <c r="D50" s="37"/>
      <c r="E50" s="35"/>
      <c r="F50" s="35"/>
      <c r="G50" s="35"/>
      <c r="H50" s="36">
        <f>SUM(F45:F50)</f>
        <v>20</v>
      </c>
      <c r="I50" s="36">
        <f>SUM(G45:G50)</f>
        <v>20</v>
      </c>
      <c r="J50" s="20"/>
      <c r="K50" s="65"/>
      <c r="L50" s="68"/>
    </row>
    <row r="51" spans="1:17">
      <c r="A51" s="7"/>
      <c r="B51" s="256" t="s">
        <v>25</v>
      </c>
      <c r="C51" s="42"/>
      <c r="D51" s="61" t="s">
        <v>26</v>
      </c>
      <c r="E51" s="41"/>
      <c r="F51" s="41"/>
      <c r="G51" s="59">
        <v>0</v>
      </c>
      <c r="H51" s="35"/>
      <c r="I51" s="35"/>
      <c r="J51" s="20"/>
      <c r="K51" s="65"/>
      <c r="L51" s="68"/>
    </row>
    <row r="52" spans="1:17">
      <c r="A52" s="7"/>
      <c r="B52" s="256"/>
      <c r="C52" s="42" t="s">
        <v>75</v>
      </c>
      <c r="D52" s="43" t="s">
        <v>76</v>
      </c>
      <c r="E52" s="41">
        <v>1</v>
      </c>
      <c r="F52" s="41">
        <v>5</v>
      </c>
      <c r="G52" s="41">
        <v>5</v>
      </c>
      <c r="H52" s="35"/>
      <c r="I52" s="35"/>
      <c r="J52" s="20"/>
      <c r="K52" s="65" t="s">
        <v>49</v>
      </c>
      <c r="L52" s="68"/>
    </row>
    <row r="53" spans="1:17">
      <c r="A53" s="7"/>
      <c r="B53" s="256"/>
      <c r="C53" s="42" t="s">
        <v>77</v>
      </c>
      <c r="D53" s="43" t="s">
        <v>78</v>
      </c>
      <c r="E53" s="35">
        <v>1</v>
      </c>
      <c r="F53" s="35">
        <v>5</v>
      </c>
      <c r="G53" s="35">
        <v>5</v>
      </c>
      <c r="H53" s="36"/>
      <c r="I53" s="36"/>
      <c r="J53" s="20"/>
      <c r="K53" s="65" t="s">
        <v>49</v>
      </c>
      <c r="L53" s="68"/>
    </row>
    <row r="54" spans="1:17">
      <c r="A54" s="7"/>
      <c r="B54" s="256"/>
      <c r="C54" s="37" t="s">
        <v>79</v>
      </c>
      <c r="D54" s="60" t="s">
        <v>80</v>
      </c>
      <c r="E54" s="35">
        <v>1</v>
      </c>
      <c r="F54" s="35">
        <v>5</v>
      </c>
      <c r="G54" s="35">
        <v>5</v>
      </c>
      <c r="H54" s="36"/>
      <c r="I54" s="36"/>
      <c r="J54" s="20"/>
      <c r="K54" s="65" t="s">
        <v>63</v>
      </c>
      <c r="L54" s="68"/>
    </row>
    <row r="55" spans="1:17">
      <c r="A55" s="7"/>
      <c r="B55" s="256"/>
      <c r="C55" s="161"/>
      <c r="D55" s="37" t="s">
        <v>31</v>
      </c>
      <c r="E55" s="35">
        <v>1</v>
      </c>
      <c r="F55" s="35">
        <v>5</v>
      </c>
      <c r="G55" s="35">
        <v>5</v>
      </c>
      <c r="H55" s="36"/>
      <c r="I55" s="36"/>
      <c r="J55" s="20"/>
      <c r="K55" s="65" t="s">
        <v>32</v>
      </c>
      <c r="L55" s="68"/>
    </row>
    <row r="56" spans="1:17">
      <c r="A56" s="7"/>
      <c r="B56" s="256"/>
      <c r="C56" s="161"/>
      <c r="D56" s="37"/>
      <c r="E56" s="36"/>
      <c r="F56" s="36"/>
      <c r="G56" s="35"/>
      <c r="H56" s="36">
        <f>SUM(F51:F56)</f>
        <v>20</v>
      </c>
      <c r="I56" s="36">
        <f>SUM(G51:G56)</f>
        <v>20</v>
      </c>
      <c r="J56" s="20"/>
      <c r="K56" s="65"/>
      <c r="L56" s="68"/>
    </row>
    <row r="57" spans="1:17" ht="15" customHeight="1">
      <c r="A57" s="7"/>
      <c r="B57" s="256" t="s">
        <v>33</v>
      </c>
      <c r="C57" s="161"/>
      <c r="D57" s="61" t="s">
        <v>26</v>
      </c>
      <c r="E57" s="36"/>
      <c r="F57" s="36"/>
      <c r="G57" s="36">
        <v>0</v>
      </c>
      <c r="H57" s="36"/>
      <c r="I57" s="36"/>
      <c r="J57" s="20"/>
      <c r="K57" s="65"/>
      <c r="L57" s="68"/>
    </row>
    <row r="58" spans="1:17">
      <c r="A58" s="7"/>
      <c r="B58" s="256"/>
      <c r="C58" s="161"/>
      <c r="D58" s="161"/>
      <c r="E58" s="36"/>
      <c r="F58" s="36"/>
      <c r="G58" s="36"/>
      <c r="H58" s="36">
        <f>SUM(F57:F58)</f>
        <v>0</v>
      </c>
      <c r="I58" s="36">
        <f>SUM(G57:G58)</f>
        <v>0</v>
      </c>
      <c r="J58" s="20"/>
      <c r="K58" s="65"/>
      <c r="L58" s="76"/>
      <c r="M58" s="73"/>
      <c r="N58" s="73"/>
    </row>
    <row r="59" spans="1:17">
      <c r="A59" s="7"/>
      <c r="B59" s="24" t="s">
        <v>81</v>
      </c>
      <c r="C59" s="25"/>
      <c r="D59" s="25"/>
      <c r="E59" s="25"/>
      <c r="F59" s="25"/>
      <c r="G59" s="25"/>
      <c r="H59" s="25"/>
      <c r="I59" s="25"/>
      <c r="J59" s="26"/>
      <c r="K59" s="65"/>
      <c r="L59" s="76"/>
    </row>
    <row r="60" spans="1:17">
      <c r="A60" s="7"/>
      <c r="B60" s="261" t="s">
        <v>17</v>
      </c>
      <c r="C60" s="16"/>
      <c r="D60" s="57" t="s">
        <v>26</v>
      </c>
      <c r="E60" s="17"/>
      <c r="F60" s="17"/>
      <c r="G60" s="17"/>
      <c r="H60" s="28"/>
      <c r="I60" s="28"/>
      <c r="J60" s="18"/>
      <c r="K60" s="1"/>
    </row>
    <row r="61" spans="1:17">
      <c r="A61" s="7"/>
      <c r="B61" s="259"/>
      <c r="C61" s="16"/>
      <c r="D61" s="12"/>
      <c r="E61" s="17"/>
      <c r="F61" s="17"/>
      <c r="G61" s="17"/>
      <c r="H61" s="29"/>
      <c r="I61" s="29"/>
      <c r="J61" s="12"/>
      <c r="K61" s="1"/>
    </row>
    <row r="62" spans="1:17">
      <c r="A62" s="7"/>
      <c r="B62" s="259"/>
      <c r="C62" s="162"/>
      <c r="D62" s="13"/>
      <c r="E62" s="29"/>
      <c r="F62" s="29"/>
      <c r="G62" s="29"/>
      <c r="H62" s="30"/>
      <c r="I62" s="30"/>
      <c r="J62" s="12"/>
      <c r="K62" s="1"/>
    </row>
    <row r="63" spans="1:17">
      <c r="A63" s="7"/>
      <c r="B63" s="259"/>
      <c r="C63" s="162"/>
      <c r="D63" s="13"/>
      <c r="E63" s="30"/>
      <c r="F63" s="30"/>
      <c r="G63" s="29"/>
      <c r="H63" s="30">
        <f>SUM(F60:F63)</f>
        <v>0</v>
      </c>
      <c r="I63" s="30">
        <f>SUM(G60:G63)</f>
        <v>0</v>
      </c>
      <c r="J63" s="12"/>
      <c r="K63" s="1"/>
    </row>
    <row r="64" spans="1:17">
      <c r="A64" s="7"/>
      <c r="B64" s="259" t="s">
        <v>25</v>
      </c>
      <c r="C64" s="13"/>
      <c r="D64" s="57" t="s">
        <v>26</v>
      </c>
      <c r="E64" s="29"/>
      <c r="F64" s="29"/>
      <c r="G64" s="29"/>
      <c r="H64" s="29"/>
      <c r="I64" s="29"/>
      <c r="J64" s="12"/>
      <c r="K64" s="1"/>
    </row>
    <row r="65" spans="1:11">
      <c r="A65" s="7"/>
      <c r="B65" s="259"/>
      <c r="C65" s="13"/>
      <c r="D65" s="11"/>
      <c r="E65" s="29"/>
      <c r="F65" s="29"/>
      <c r="G65" s="29"/>
      <c r="H65" s="29"/>
      <c r="I65" s="29"/>
      <c r="J65" s="12"/>
      <c r="K65" s="1"/>
    </row>
    <row r="66" spans="1:11">
      <c r="A66" s="7"/>
      <c r="B66" s="259"/>
      <c r="C66" s="162"/>
      <c r="D66" s="162"/>
      <c r="E66" s="30"/>
      <c r="F66" s="30"/>
      <c r="G66" s="30"/>
      <c r="H66" s="30"/>
      <c r="I66" s="30"/>
      <c r="J66" s="12"/>
      <c r="K66" s="1"/>
    </row>
    <row r="67" spans="1:11">
      <c r="A67" s="7"/>
      <c r="B67" s="259"/>
      <c r="C67" s="162"/>
      <c r="D67" s="13"/>
      <c r="E67" s="30"/>
      <c r="F67" s="30"/>
      <c r="G67" s="30"/>
      <c r="H67" s="30">
        <f>SUM(F64:F67)</f>
        <v>0</v>
      </c>
      <c r="I67" s="30">
        <f>SUM(G64:G67)</f>
        <v>0</v>
      </c>
      <c r="J67" s="12"/>
      <c r="K67" s="1"/>
    </row>
    <row r="68" spans="1:11">
      <c r="A68" s="7"/>
      <c r="B68" s="259" t="s">
        <v>33</v>
      </c>
      <c r="C68" s="162"/>
      <c r="D68" s="162"/>
      <c r="E68" s="30"/>
      <c r="F68" s="30"/>
      <c r="G68" s="30"/>
      <c r="H68" s="30"/>
      <c r="I68" s="30"/>
      <c r="J68" s="12"/>
      <c r="K68" s="1"/>
    </row>
    <row r="69" spans="1:11">
      <c r="A69" s="7"/>
      <c r="B69" s="259"/>
      <c r="C69" s="162"/>
      <c r="D69" s="162"/>
      <c r="E69" s="30"/>
      <c r="F69" s="30"/>
      <c r="G69" s="30"/>
      <c r="H69" s="30"/>
      <c r="I69" s="30"/>
      <c r="J69" s="12"/>
      <c r="K69" s="1"/>
    </row>
    <row r="70" spans="1:11">
      <c r="A70" s="7"/>
      <c r="B70" s="259"/>
      <c r="C70" s="162"/>
      <c r="D70" s="162"/>
      <c r="E70" s="30"/>
      <c r="F70" s="30"/>
      <c r="G70" s="30"/>
      <c r="H70" s="30"/>
      <c r="I70" s="30"/>
      <c r="J70" s="12"/>
      <c r="K70" s="1"/>
    </row>
    <row r="71" spans="1:11">
      <c r="A71" s="7"/>
      <c r="B71" s="7"/>
      <c r="C71" s="7"/>
      <c r="D71" s="7"/>
      <c r="E71" s="7"/>
      <c r="F71" s="7"/>
      <c r="G71" s="21" t="s">
        <v>8</v>
      </c>
      <c r="H71" s="62">
        <f>SUM(H4:H70)</f>
        <v>160</v>
      </c>
      <c r="I71" s="62">
        <f>SUM(I4:I70)</f>
        <v>160</v>
      </c>
      <c r="J71" s="7"/>
    </row>
  </sheetData>
  <autoFilter ref="B2:K71"/>
  <mergeCells count="15"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  <mergeCell ref="B27:B28"/>
    <mergeCell ref="B4:B7"/>
    <mergeCell ref="B8:B12"/>
    <mergeCell ref="B13:B15"/>
    <mergeCell ref="B17:B22"/>
    <mergeCell ref="B23:B26"/>
  </mergeCells>
  <phoneticPr fontId="9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81640625" customWidth="1"/>
    <col min="2" max="2" width="18.26953125" customWidth="1"/>
    <col min="3" max="3" width="17.7265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7265625" customWidth="1"/>
    <col min="9" max="9" width="11.1796875" customWidth="1"/>
    <col min="10" max="10" width="14.26953125" customWidth="1"/>
    <col min="11" max="11" width="17.26953125" bestFit="1" customWidth="1"/>
  </cols>
  <sheetData>
    <row r="1" spans="1:24" ht="24.65" customHeight="1">
      <c r="A1" s="7"/>
      <c r="B1" s="38" t="s">
        <v>82</v>
      </c>
      <c r="C1" s="7"/>
      <c r="D1" s="7"/>
      <c r="E1" s="7"/>
      <c r="F1" s="7"/>
      <c r="G1" s="7"/>
      <c r="H1" s="7"/>
      <c r="I1" s="7"/>
      <c r="J1" s="7"/>
    </row>
    <row r="2" spans="1:24" ht="58">
      <c r="A2" s="7"/>
      <c r="B2" s="22"/>
      <c r="C2" s="22" t="s">
        <v>10</v>
      </c>
      <c r="D2" s="22" t="s">
        <v>11</v>
      </c>
      <c r="E2" s="22" t="s">
        <v>4</v>
      </c>
      <c r="F2" s="22" t="s">
        <v>5</v>
      </c>
      <c r="G2" s="22" t="s">
        <v>6</v>
      </c>
      <c r="H2" s="22" t="s">
        <v>12</v>
      </c>
      <c r="I2" s="22" t="s">
        <v>13</v>
      </c>
      <c r="J2" s="23" t="s">
        <v>14</v>
      </c>
      <c r="K2" s="55" t="s">
        <v>15</v>
      </c>
    </row>
    <row r="3" spans="1:24">
      <c r="A3" s="7"/>
      <c r="B3" s="54" t="s">
        <v>83</v>
      </c>
      <c r="C3" s="25"/>
      <c r="D3" s="25"/>
      <c r="E3" s="25"/>
      <c r="F3" s="25"/>
      <c r="G3" s="25"/>
      <c r="H3" s="25"/>
      <c r="I3" s="25"/>
      <c r="J3" s="26"/>
      <c r="K3" s="1"/>
    </row>
    <row r="4" spans="1:24" ht="14.5" customHeight="1">
      <c r="A4" s="7"/>
      <c r="B4" s="257" t="s">
        <v>17</v>
      </c>
      <c r="C4" s="27" t="s">
        <v>18</v>
      </c>
      <c r="D4" s="27" t="s">
        <v>19</v>
      </c>
      <c r="E4" s="28">
        <v>1</v>
      </c>
      <c r="F4" s="28">
        <v>5</v>
      </c>
      <c r="G4" s="28">
        <v>5</v>
      </c>
      <c r="H4" s="28"/>
      <c r="I4" s="28"/>
      <c r="J4" s="18"/>
      <c r="K4" s="1" t="s">
        <v>20</v>
      </c>
    </row>
    <row r="5" spans="1:24">
      <c r="A5" s="7"/>
      <c r="B5" s="258"/>
      <c r="C5" s="13" t="s">
        <v>21</v>
      </c>
      <c r="D5" s="13" t="s">
        <v>22</v>
      </c>
      <c r="E5" s="29">
        <v>1</v>
      </c>
      <c r="F5" s="29">
        <v>5</v>
      </c>
      <c r="G5" s="29">
        <v>5</v>
      </c>
      <c r="H5" s="29"/>
      <c r="I5" s="29"/>
      <c r="J5" s="12"/>
      <c r="K5" s="1" t="s">
        <v>20</v>
      </c>
    </row>
    <row r="6" spans="1:24">
      <c r="A6" s="7"/>
      <c r="B6" s="258"/>
      <c r="C6" s="45" t="s">
        <v>23</v>
      </c>
      <c r="D6" s="46" t="s">
        <v>24</v>
      </c>
      <c r="E6" s="47">
        <v>2</v>
      </c>
      <c r="F6" s="47">
        <v>10</v>
      </c>
      <c r="G6" s="47">
        <v>5</v>
      </c>
      <c r="H6" s="30"/>
      <c r="I6" s="30"/>
      <c r="J6" s="12"/>
      <c r="K6" s="1" t="s">
        <v>20</v>
      </c>
    </row>
    <row r="7" spans="1:24">
      <c r="A7" s="7"/>
      <c r="B7" s="258"/>
      <c r="C7" s="162"/>
      <c r="D7" s="162"/>
      <c r="E7" s="30"/>
      <c r="F7" s="30"/>
      <c r="G7" s="30"/>
      <c r="H7" s="30">
        <f>SUM(F4:F7)</f>
        <v>20</v>
      </c>
      <c r="I7" s="30">
        <f>SUM(G4:G7)</f>
        <v>15</v>
      </c>
      <c r="J7" s="12"/>
      <c r="K7" s="1"/>
    </row>
    <row r="8" spans="1:24">
      <c r="A8" s="7"/>
      <c r="B8" s="259" t="s">
        <v>25</v>
      </c>
      <c r="C8" s="8"/>
      <c r="D8" s="162" t="s">
        <v>26</v>
      </c>
      <c r="E8" s="56"/>
      <c r="F8" s="56"/>
      <c r="G8" s="30">
        <v>5</v>
      </c>
      <c r="H8" s="30"/>
      <c r="I8" s="30"/>
      <c r="J8" s="57"/>
      <c r="K8" s="58"/>
    </row>
    <row r="9" spans="1:24">
      <c r="A9" s="7"/>
      <c r="B9" s="259"/>
      <c r="C9" s="27" t="s">
        <v>27</v>
      </c>
      <c r="D9" s="27" t="s">
        <v>28</v>
      </c>
      <c r="E9" s="28">
        <v>1</v>
      </c>
      <c r="F9" s="28">
        <v>5</v>
      </c>
      <c r="G9" s="28">
        <v>5</v>
      </c>
      <c r="H9" s="29"/>
      <c r="I9" s="29"/>
      <c r="J9" s="12"/>
      <c r="K9" s="1" t="s">
        <v>20</v>
      </c>
    </row>
    <row r="10" spans="1:24">
      <c r="A10" s="7"/>
      <c r="B10" s="259"/>
      <c r="C10" s="13" t="s">
        <v>45</v>
      </c>
      <c r="D10" s="13" t="s">
        <v>46</v>
      </c>
      <c r="E10" s="29">
        <v>1</v>
      </c>
      <c r="F10" s="29">
        <v>5</v>
      </c>
      <c r="G10" s="29">
        <v>5</v>
      </c>
      <c r="H10" s="29"/>
      <c r="I10" s="29"/>
      <c r="J10" s="12"/>
      <c r="K10" s="1" t="s">
        <v>20</v>
      </c>
      <c r="P10" s="77"/>
      <c r="Q10" s="77"/>
      <c r="R10" s="53"/>
      <c r="S10" s="53"/>
      <c r="T10" s="53"/>
      <c r="U10" s="53"/>
      <c r="V10" s="53"/>
      <c r="W10" s="51"/>
      <c r="X10" s="6"/>
    </row>
    <row r="11" spans="1:24">
      <c r="A11" s="7"/>
      <c r="B11" s="259"/>
      <c r="C11" s="13" t="s">
        <v>29</v>
      </c>
      <c r="D11" s="13" t="s">
        <v>30</v>
      </c>
      <c r="E11" s="29">
        <v>1</v>
      </c>
      <c r="F11" s="29">
        <v>5</v>
      </c>
      <c r="G11" s="29">
        <v>5</v>
      </c>
      <c r="H11" s="29"/>
      <c r="I11" s="29"/>
      <c r="J11" s="12"/>
      <c r="K11" s="1" t="s">
        <v>20</v>
      </c>
    </row>
    <row r="12" spans="1:24">
      <c r="A12" s="7"/>
      <c r="B12" s="259"/>
      <c r="C12" s="13"/>
      <c r="D12" s="13"/>
      <c r="E12" s="30"/>
      <c r="F12" s="30"/>
      <c r="G12" s="29"/>
      <c r="H12" s="30">
        <f>SUM(F8:F12)</f>
        <v>15</v>
      </c>
      <c r="I12" s="30">
        <f>SUM(G8:G12)</f>
        <v>20</v>
      </c>
      <c r="J12" s="12"/>
      <c r="K12" s="1"/>
    </row>
    <row r="13" spans="1:24">
      <c r="A13" s="7"/>
      <c r="B13" s="259" t="s">
        <v>33</v>
      </c>
      <c r="C13" s="162"/>
      <c r="D13" s="162" t="s">
        <v>26</v>
      </c>
      <c r="E13" s="30"/>
      <c r="F13" s="30"/>
      <c r="G13" s="30">
        <v>0</v>
      </c>
      <c r="H13" s="30"/>
      <c r="I13" s="30"/>
      <c r="J13" s="57"/>
      <c r="K13" s="1"/>
    </row>
    <row r="14" spans="1:24">
      <c r="A14" s="7"/>
      <c r="B14" s="259"/>
      <c r="C14" s="13" t="s">
        <v>34</v>
      </c>
      <c r="D14" s="13" t="s">
        <v>35</v>
      </c>
      <c r="E14" s="29">
        <v>1</v>
      </c>
      <c r="F14" s="29">
        <v>5</v>
      </c>
      <c r="G14" s="29">
        <v>5</v>
      </c>
      <c r="H14" s="30"/>
      <c r="I14" s="30"/>
      <c r="J14" s="12"/>
      <c r="K14" s="1" t="s">
        <v>20</v>
      </c>
    </row>
    <row r="15" spans="1:24">
      <c r="A15" s="7"/>
      <c r="B15" s="259"/>
      <c r="C15" s="162"/>
      <c r="D15" s="162"/>
      <c r="E15" s="30"/>
      <c r="F15" s="30"/>
      <c r="G15" s="30"/>
      <c r="H15" s="30">
        <f>SUM(F13:F15)</f>
        <v>5</v>
      </c>
      <c r="I15" s="30">
        <f>SUM(G13:G15)</f>
        <v>5</v>
      </c>
      <c r="J15" s="12"/>
      <c r="K15" s="1"/>
    </row>
    <row r="16" spans="1:24" ht="14.5" customHeight="1">
      <c r="A16" s="7"/>
      <c r="B16" s="69" t="s">
        <v>84</v>
      </c>
      <c r="C16" s="32"/>
      <c r="D16" s="32"/>
      <c r="E16" s="32"/>
      <c r="F16" s="32"/>
      <c r="G16" s="32"/>
      <c r="H16" s="32"/>
      <c r="I16" s="32"/>
      <c r="J16" s="33"/>
      <c r="K16" s="80"/>
    </row>
    <row r="17" spans="1:25">
      <c r="A17" s="7"/>
      <c r="B17" s="260" t="s">
        <v>17</v>
      </c>
      <c r="C17" s="39"/>
      <c r="D17" s="161" t="s">
        <v>26</v>
      </c>
      <c r="E17" s="41"/>
      <c r="F17" s="41"/>
      <c r="G17" s="59">
        <v>0</v>
      </c>
      <c r="H17" s="34"/>
      <c r="I17" s="34"/>
      <c r="J17" s="19"/>
      <c r="K17" s="80"/>
    </row>
    <row r="18" spans="1:25">
      <c r="A18" s="7"/>
      <c r="B18" s="260"/>
      <c r="C18" s="39" t="s">
        <v>37</v>
      </c>
      <c r="D18" s="20" t="s">
        <v>38</v>
      </c>
      <c r="E18" s="41">
        <v>2</v>
      </c>
      <c r="F18" s="41">
        <v>10</v>
      </c>
      <c r="G18" s="41">
        <v>5</v>
      </c>
      <c r="H18" s="34"/>
      <c r="I18" s="34"/>
      <c r="J18" s="19"/>
      <c r="K18" s="80" t="s">
        <v>20</v>
      </c>
    </row>
    <row r="19" spans="1:25">
      <c r="A19" s="7"/>
      <c r="B19" s="256"/>
      <c r="C19" s="39" t="s">
        <v>39</v>
      </c>
      <c r="D19" s="40" t="s">
        <v>40</v>
      </c>
      <c r="E19" s="41">
        <v>1</v>
      </c>
      <c r="F19" s="41">
        <v>5</v>
      </c>
      <c r="G19" s="41">
        <v>5</v>
      </c>
      <c r="H19" s="35"/>
      <c r="I19" s="35"/>
      <c r="J19" s="20"/>
      <c r="K19" s="80" t="s">
        <v>20</v>
      </c>
    </row>
    <row r="20" spans="1:25">
      <c r="A20" s="7"/>
      <c r="B20" s="256"/>
      <c r="C20" s="42" t="s">
        <v>41</v>
      </c>
      <c r="D20" s="48" t="s">
        <v>42</v>
      </c>
      <c r="E20" s="41">
        <v>1</v>
      </c>
      <c r="F20" s="41">
        <v>5</v>
      </c>
      <c r="G20" s="41">
        <v>5</v>
      </c>
      <c r="H20" s="36"/>
      <c r="I20" s="36"/>
      <c r="J20" s="20"/>
      <c r="K20" s="80" t="s">
        <v>20</v>
      </c>
    </row>
    <row r="21" spans="1:25">
      <c r="A21" s="7"/>
      <c r="B21" s="256"/>
      <c r="C21" s="161"/>
      <c r="D21" s="37" t="s">
        <v>31</v>
      </c>
      <c r="E21" s="35">
        <v>1</v>
      </c>
      <c r="F21" s="35">
        <v>5</v>
      </c>
      <c r="G21" s="35">
        <v>5</v>
      </c>
      <c r="H21" s="36"/>
      <c r="I21" s="36"/>
      <c r="J21" s="20"/>
      <c r="K21" s="80" t="s">
        <v>32</v>
      </c>
    </row>
    <row r="22" spans="1:25">
      <c r="A22" s="7"/>
      <c r="B22" s="256"/>
      <c r="C22" s="161"/>
      <c r="D22" s="37"/>
      <c r="E22" s="36"/>
      <c r="F22" s="36"/>
      <c r="G22" s="35"/>
      <c r="H22" s="36">
        <f>SUM(F17:F22)</f>
        <v>25</v>
      </c>
      <c r="I22" s="36">
        <f>SUM(G17:G22)</f>
        <v>20</v>
      </c>
      <c r="J22" s="20"/>
      <c r="K22" s="80"/>
    </row>
    <row r="23" spans="1:25">
      <c r="A23" s="7"/>
      <c r="B23" s="256" t="s">
        <v>25</v>
      </c>
      <c r="C23" s="42"/>
      <c r="D23" s="161" t="s">
        <v>26</v>
      </c>
      <c r="E23" s="59"/>
      <c r="F23" s="59"/>
      <c r="G23" s="59">
        <v>5</v>
      </c>
      <c r="H23" s="36"/>
      <c r="I23" s="36"/>
      <c r="J23" s="20"/>
      <c r="K23" s="80"/>
    </row>
    <row r="24" spans="1:25">
      <c r="A24" s="7"/>
      <c r="B24" s="256"/>
      <c r="C24" s="42" t="s">
        <v>43</v>
      </c>
      <c r="D24" s="33" t="s">
        <v>44</v>
      </c>
      <c r="E24" s="41">
        <v>1</v>
      </c>
      <c r="F24" s="41">
        <v>5</v>
      </c>
      <c r="G24" s="41">
        <v>5</v>
      </c>
      <c r="H24" s="35"/>
      <c r="I24" s="35"/>
      <c r="J24" s="20"/>
      <c r="K24" s="80" t="s">
        <v>20</v>
      </c>
    </row>
    <row r="25" spans="1:25">
      <c r="A25" s="7"/>
      <c r="B25" s="256"/>
      <c r="C25" s="37" t="s">
        <v>47</v>
      </c>
      <c r="D25" s="37" t="s">
        <v>48</v>
      </c>
      <c r="E25" s="35">
        <v>1</v>
      </c>
      <c r="F25" s="35">
        <v>5</v>
      </c>
      <c r="G25" s="35">
        <v>5</v>
      </c>
      <c r="H25" s="36"/>
      <c r="I25" s="36"/>
      <c r="J25" s="20"/>
      <c r="K25" s="80" t="s">
        <v>49</v>
      </c>
    </row>
    <row r="26" spans="1:25">
      <c r="A26" s="7"/>
      <c r="B26" s="256"/>
      <c r="C26" s="37"/>
      <c r="D26" s="37" t="s">
        <v>31</v>
      </c>
      <c r="E26" s="35">
        <v>1</v>
      </c>
      <c r="F26" s="35">
        <v>5</v>
      </c>
      <c r="G26" s="35">
        <v>5</v>
      </c>
      <c r="H26" s="36">
        <f>SUM(F23:F26)</f>
        <v>15</v>
      </c>
      <c r="I26" s="36">
        <f>SUM(G23:G26)</f>
        <v>20</v>
      </c>
      <c r="J26" s="20"/>
      <c r="K26" s="80" t="s">
        <v>32</v>
      </c>
    </row>
    <row r="27" spans="1:25">
      <c r="A27" s="7"/>
      <c r="B27" s="256" t="s">
        <v>33</v>
      </c>
      <c r="C27" s="161"/>
      <c r="D27" s="161" t="s">
        <v>26</v>
      </c>
      <c r="E27" s="41"/>
      <c r="F27" s="41"/>
      <c r="G27" s="59">
        <v>0</v>
      </c>
      <c r="H27" s="36"/>
      <c r="I27" s="36"/>
      <c r="J27" s="20"/>
      <c r="K27" s="80"/>
    </row>
    <row r="28" spans="1:25">
      <c r="A28" s="7"/>
      <c r="B28" s="256"/>
      <c r="C28" s="161"/>
      <c r="D28" s="161"/>
      <c r="E28" s="36"/>
      <c r="F28" s="36"/>
      <c r="G28" s="36"/>
      <c r="H28" s="36">
        <f>SUM(F27:F28)</f>
        <v>0</v>
      </c>
      <c r="I28" s="36">
        <f>SUM(G27:G28)</f>
        <v>0</v>
      </c>
      <c r="J28" s="20"/>
      <c r="K28" s="80"/>
      <c r="L28" s="73"/>
    </row>
    <row r="29" spans="1:25">
      <c r="A29" s="7"/>
      <c r="B29" s="54" t="s">
        <v>85</v>
      </c>
      <c r="C29" s="25"/>
      <c r="D29" s="25"/>
      <c r="E29" s="25"/>
      <c r="F29" s="25"/>
      <c r="G29" s="25"/>
      <c r="H29" s="25"/>
      <c r="I29" s="25"/>
      <c r="J29" s="26"/>
      <c r="K29" s="1"/>
      <c r="L29" s="6"/>
      <c r="M29" s="6"/>
      <c r="N29" s="6"/>
      <c r="O29" s="6"/>
      <c r="P29" s="6"/>
      <c r="Q29" s="6"/>
    </row>
    <row r="30" spans="1:25">
      <c r="A30" s="7"/>
      <c r="B30" s="261" t="s">
        <v>17</v>
      </c>
      <c r="C30" s="13"/>
      <c r="D30" s="71" t="s">
        <v>26</v>
      </c>
      <c r="E30" s="10"/>
      <c r="F30" s="10"/>
      <c r="G30" s="72">
        <v>0</v>
      </c>
      <c r="H30" s="28"/>
      <c r="I30" s="28"/>
      <c r="J30" s="18"/>
      <c r="K30" s="1"/>
      <c r="L30" s="50"/>
      <c r="M30" s="51"/>
      <c r="N30" s="52"/>
      <c r="O30" s="52"/>
      <c r="P30" s="53"/>
      <c r="Q30" s="6"/>
    </row>
    <row r="31" spans="1:25">
      <c r="A31" s="7"/>
      <c r="B31" s="259"/>
      <c r="C31" s="15" t="s">
        <v>51</v>
      </c>
      <c r="D31" s="49" t="s">
        <v>52</v>
      </c>
      <c r="E31" s="10">
        <v>1</v>
      </c>
      <c r="F31" s="10">
        <v>5</v>
      </c>
      <c r="G31" s="10">
        <v>5</v>
      </c>
      <c r="H31" s="29"/>
      <c r="I31" s="29"/>
      <c r="J31" s="12"/>
      <c r="K31" s="1" t="s">
        <v>49</v>
      </c>
      <c r="L31" s="6"/>
      <c r="M31" s="6"/>
      <c r="N31" s="6"/>
      <c r="O31" s="6"/>
      <c r="P31" s="6"/>
      <c r="Q31" s="6"/>
    </row>
    <row r="32" spans="1:25">
      <c r="A32" s="7"/>
      <c r="B32" s="259"/>
      <c r="C32" s="13" t="s">
        <v>53</v>
      </c>
      <c r="D32" s="11" t="s">
        <v>54</v>
      </c>
      <c r="E32" s="10">
        <v>1</v>
      </c>
      <c r="F32" s="10">
        <v>5</v>
      </c>
      <c r="G32" s="10">
        <v>5</v>
      </c>
      <c r="H32" s="30"/>
      <c r="I32" s="30"/>
      <c r="J32" s="12"/>
      <c r="K32" s="1" t="s">
        <v>49</v>
      </c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>
      <c r="A33" s="7"/>
      <c r="B33" s="259"/>
      <c r="C33" s="13" t="s">
        <v>57</v>
      </c>
      <c r="D33" s="14" t="s">
        <v>58</v>
      </c>
      <c r="E33" s="10">
        <v>1</v>
      </c>
      <c r="F33" s="10">
        <v>5</v>
      </c>
      <c r="G33" s="17">
        <v>5</v>
      </c>
      <c r="H33" s="30"/>
      <c r="I33" s="30"/>
      <c r="J33" s="12"/>
      <c r="K33" s="1" t="s">
        <v>49</v>
      </c>
      <c r="L33" s="6"/>
      <c r="M33" s="6"/>
      <c r="N33" s="6"/>
      <c r="O33" s="6"/>
      <c r="P33" s="6"/>
      <c r="Q33" s="77"/>
      <c r="R33" s="78"/>
      <c r="S33" s="52"/>
      <c r="T33" s="52"/>
      <c r="U33" s="52"/>
      <c r="V33" s="79"/>
      <c r="W33" s="79"/>
      <c r="X33" s="51"/>
      <c r="Y33" s="6"/>
    </row>
    <row r="34" spans="1:25">
      <c r="A34" s="7"/>
      <c r="B34" s="259"/>
      <c r="C34" s="13"/>
      <c r="D34" s="74" t="s">
        <v>31</v>
      </c>
      <c r="E34" s="75">
        <v>1</v>
      </c>
      <c r="F34" s="75">
        <v>5</v>
      </c>
      <c r="G34" s="75">
        <v>5</v>
      </c>
      <c r="H34" s="29"/>
      <c r="I34" s="30"/>
      <c r="J34" s="12"/>
      <c r="K34" s="1" t="s">
        <v>32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>
      <c r="A35" s="7"/>
      <c r="B35" s="259"/>
      <c r="C35" s="13"/>
      <c r="D35" s="14"/>
      <c r="E35" s="10"/>
      <c r="F35" s="10"/>
      <c r="G35" s="28"/>
      <c r="H35" s="30">
        <f>SUM(F30:F35)</f>
        <v>20</v>
      </c>
      <c r="I35" s="30">
        <f>SUM(G30:G35)</f>
        <v>20</v>
      </c>
      <c r="J35" s="12"/>
      <c r="K35" s="1"/>
      <c r="L35" s="6"/>
      <c r="M35" s="6"/>
      <c r="N35" s="6"/>
      <c r="O35" s="6"/>
      <c r="P35" s="6"/>
      <c r="Q35" s="6"/>
    </row>
    <row r="36" spans="1:25">
      <c r="A36" s="7"/>
      <c r="B36" s="259" t="s">
        <v>25</v>
      </c>
      <c r="C36" s="8"/>
      <c r="D36" s="162" t="s">
        <v>26</v>
      </c>
      <c r="E36" s="30"/>
      <c r="F36" s="30"/>
      <c r="G36" s="30">
        <v>0</v>
      </c>
      <c r="H36" s="29"/>
      <c r="I36" s="29"/>
      <c r="J36" s="12"/>
      <c r="K36" s="1"/>
      <c r="L36" s="6"/>
      <c r="M36" s="6"/>
      <c r="N36" s="6"/>
      <c r="O36" s="6"/>
      <c r="P36" s="6"/>
      <c r="Q36" s="6"/>
    </row>
    <row r="37" spans="1:25">
      <c r="A37" s="7"/>
      <c r="B37" s="259"/>
      <c r="C37" s="13" t="s">
        <v>59</v>
      </c>
      <c r="D37" s="14" t="s">
        <v>60</v>
      </c>
      <c r="E37" s="10">
        <v>1</v>
      </c>
      <c r="F37" s="10">
        <v>5</v>
      </c>
      <c r="G37" s="10">
        <v>5</v>
      </c>
      <c r="H37" s="29"/>
      <c r="I37" s="29"/>
      <c r="J37" s="12"/>
      <c r="K37" s="1" t="s">
        <v>49</v>
      </c>
      <c r="L37" s="6"/>
      <c r="M37" s="6"/>
      <c r="N37" s="6"/>
      <c r="O37" s="6"/>
      <c r="P37" s="6"/>
      <c r="Q37" s="6"/>
    </row>
    <row r="38" spans="1:25">
      <c r="A38" s="7"/>
      <c r="B38" s="259"/>
      <c r="C38" s="8" t="s">
        <v>61</v>
      </c>
      <c r="D38" s="9" t="s">
        <v>62</v>
      </c>
      <c r="E38" s="10">
        <v>1</v>
      </c>
      <c r="F38" s="10">
        <v>5</v>
      </c>
      <c r="G38" s="10">
        <v>5</v>
      </c>
      <c r="H38" s="30"/>
      <c r="I38" s="30"/>
      <c r="J38" s="12"/>
      <c r="K38" s="1" t="s">
        <v>63</v>
      </c>
      <c r="L38" s="6"/>
      <c r="M38" s="6"/>
      <c r="N38" s="6"/>
      <c r="O38" s="6"/>
      <c r="P38" s="6"/>
      <c r="Q38" s="6"/>
    </row>
    <row r="39" spans="1:25">
      <c r="A39" s="7"/>
      <c r="B39" s="259"/>
      <c r="C39" s="8" t="s">
        <v>64</v>
      </c>
      <c r="D39" s="9" t="s">
        <v>65</v>
      </c>
      <c r="E39" s="10">
        <v>1</v>
      </c>
      <c r="F39" s="10">
        <v>5</v>
      </c>
      <c r="G39" s="10">
        <v>5</v>
      </c>
      <c r="H39" s="30"/>
      <c r="I39" s="30"/>
      <c r="J39" s="12"/>
      <c r="K39" s="1" t="s">
        <v>63</v>
      </c>
      <c r="L39" s="6"/>
      <c r="M39" s="6"/>
      <c r="N39" s="6"/>
      <c r="O39" s="6"/>
      <c r="P39" s="6"/>
      <c r="Q39" s="6"/>
    </row>
    <row r="40" spans="1:25">
      <c r="A40" s="7"/>
      <c r="B40" s="259"/>
      <c r="C40" s="13" t="s">
        <v>73</v>
      </c>
      <c r="D40" s="13" t="s">
        <v>74</v>
      </c>
      <c r="E40" s="29">
        <v>1</v>
      </c>
      <c r="F40" s="29">
        <v>5</v>
      </c>
      <c r="G40" s="29">
        <v>5</v>
      </c>
      <c r="H40" s="29"/>
      <c r="I40" s="29"/>
      <c r="J40" s="12"/>
      <c r="K40" s="1" t="s">
        <v>20</v>
      </c>
      <c r="L40" s="6"/>
      <c r="M40" s="6"/>
      <c r="N40" s="6"/>
      <c r="O40" s="6"/>
      <c r="P40" s="6"/>
      <c r="Q40" s="6"/>
    </row>
    <row r="41" spans="1:25">
      <c r="A41" s="7"/>
      <c r="B41" s="259"/>
      <c r="C41" s="162"/>
      <c r="D41" s="13"/>
      <c r="E41" s="30"/>
      <c r="F41" s="30"/>
      <c r="G41" s="29"/>
      <c r="H41" s="30">
        <f>SUM(F36:F41)</f>
        <v>20</v>
      </c>
      <c r="I41" s="30">
        <f>SUM(G36:G41)</f>
        <v>20</v>
      </c>
      <c r="J41" s="12"/>
      <c r="K41" s="1"/>
      <c r="L41" s="6"/>
      <c r="M41" s="6"/>
      <c r="N41" s="6"/>
      <c r="O41" s="6"/>
      <c r="P41" s="6"/>
      <c r="Q41" s="6"/>
    </row>
    <row r="42" spans="1:25">
      <c r="A42" s="7"/>
      <c r="B42" s="259" t="s">
        <v>33</v>
      </c>
      <c r="C42" s="162"/>
      <c r="D42" s="162" t="s">
        <v>26</v>
      </c>
      <c r="E42" s="30"/>
      <c r="F42" s="30"/>
      <c r="G42" s="30">
        <v>0</v>
      </c>
      <c r="H42" s="30"/>
      <c r="I42" s="30"/>
      <c r="J42" s="12"/>
      <c r="K42" s="1"/>
      <c r="L42" s="6"/>
      <c r="M42" s="6"/>
      <c r="N42" s="6"/>
      <c r="O42" s="6"/>
      <c r="P42" s="6"/>
      <c r="Q42" s="6"/>
    </row>
    <row r="43" spans="1:25">
      <c r="A43" s="7"/>
      <c r="B43" s="259"/>
      <c r="C43" s="162"/>
      <c r="D43" s="162"/>
      <c r="E43" s="30"/>
      <c r="F43" s="30"/>
      <c r="G43" s="30"/>
      <c r="H43" s="30">
        <f>SUM(F42:F43)</f>
        <v>0</v>
      </c>
      <c r="I43" s="30">
        <f>SUM(G42:G43)</f>
        <v>0</v>
      </c>
      <c r="J43" s="12"/>
      <c r="K43" s="1"/>
      <c r="L43" s="6"/>
      <c r="M43" s="6"/>
      <c r="N43" s="6"/>
      <c r="O43" s="6"/>
      <c r="P43" s="6"/>
      <c r="Q43" s="6"/>
    </row>
    <row r="44" spans="1:25">
      <c r="A44" s="7"/>
      <c r="B44" s="69" t="s">
        <v>86</v>
      </c>
      <c r="C44" s="32"/>
      <c r="D44" s="32"/>
      <c r="E44" s="32"/>
      <c r="F44" s="32"/>
      <c r="G44" s="32"/>
      <c r="H44" s="32"/>
      <c r="I44" s="32"/>
      <c r="J44" s="33"/>
      <c r="K44" s="80"/>
      <c r="L44" s="66"/>
      <c r="M44" s="6"/>
      <c r="N44" s="6"/>
      <c r="O44" s="6"/>
      <c r="P44" s="6"/>
      <c r="Q44" s="6"/>
    </row>
    <row r="45" spans="1:25">
      <c r="A45" s="7"/>
      <c r="B45" s="260" t="s">
        <v>17</v>
      </c>
      <c r="C45" s="37"/>
      <c r="D45" s="61" t="s">
        <v>26</v>
      </c>
      <c r="E45" s="59"/>
      <c r="F45" s="59"/>
      <c r="G45" s="63">
        <v>0</v>
      </c>
      <c r="H45" s="63"/>
      <c r="I45" s="63"/>
      <c r="J45" s="64"/>
      <c r="K45" s="80"/>
      <c r="L45" s="67"/>
      <c r="M45" s="51"/>
      <c r="N45" s="52"/>
      <c r="O45" s="52"/>
      <c r="P45" s="53"/>
      <c r="Q45" s="6"/>
    </row>
    <row r="46" spans="1:25">
      <c r="A46" s="7"/>
      <c r="B46" s="256"/>
      <c r="C46" s="44" t="s">
        <v>67</v>
      </c>
      <c r="D46" s="60" t="s">
        <v>68</v>
      </c>
      <c r="E46" s="41">
        <v>1</v>
      </c>
      <c r="F46" s="41">
        <v>5</v>
      </c>
      <c r="G46" s="41">
        <v>5</v>
      </c>
      <c r="H46" s="35"/>
      <c r="I46" s="35"/>
      <c r="J46" s="20"/>
      <c r="K46" s="80" t="s">
        <v>49</v>
      </c>
      <c r="L46" s="66"/>
      <c r="M46" s="6"/>
      <c r="N46" s="6"/>
      <c r="O46" s="6"/>
      <c r="P46" s="6"/>
      <c r="Q46" s="6"/>
    </row>
    <row r="47" spans="1:25">
      <c r="A47" s="7"/>
      <c r="B47" s="256"/>
      <c r="C47" s="37" t="s">
        <v>69</v>
      </c>
      <c r="D47" s="60" t="s">
        <v>70</v>
      </c>
      <c r="E47" s="35">
        <v>1</v>
      </c>
      <c r="F47" s="35">
        <v>5</v>
      </c>
      <c r="G47" s="35">
        <v>5</v>
      </c>
      <c r="H47" s="36"/>
      <c r="I47" s="36"/>
      <c r="J47" s="20"/>
      <c r="K47" s="81" t="s">
        <v>49</v>
      </c>
      <c r="L47" s="66"/>
      <c r="M47" s="6"/>
      <c r="N47" s="6"/>
      <c r="O47" s="6"/>
      <c r="P47" s="6"/>
      <c r="Q47" s="6"/>
    </row>
    <row r="48" spans="1:25">
      <c r="A48" s="7"/>
      <c r="B48" s="256"/>
      <c r="C48" s="37" t="s">
        <v>71</v>
      </c>
      <c r="D48" s="60" t="s">
        <v>72</v>
      </c>
      <c r="E48" s="35">
        <v>1</v>
      </c>
      <c r="F48" s="35">
        <v>5</v>
      </c>
      <c r="G48" s="35">
        <v>5</v>
      </c>
      <c r="H48" s="36"/>
      <c r="I48" s="36"/>
      <c r="J48" s="20"/>
      <c r="K48" s="81" t="s">
        <v>49</v>
      </c>
      <c r="L48" s="66"/>
      <c r="M48" s="6"/>
      <c r="N48" s="6"/>
      <c r="O48" s="6"/>
      <c r="P48" s="6"/>
      <c r="Q48" s="6"/>
    </row>
    <row r="49" spans="1:17">
      <c r="A49" s="7"/>
      <c r="B49" s="256"/>
      <c r="C49" s="37" t="s">
        <v>55</v>
      </c>
      <c r="D49" s="60" t="s">
        <v>56</v>
      </c>
      <c r="E49" s="35">
        <v>1</v>
      </c>
      <c r="F49" s="35">
        <v>5</v>
      </c>
      <c r="G49" s="35">
        <v>5</v>
      </c>
      <c r="H49" s="36"/>
      <c r="I49" s="36"/>
      <c r="J49" s="20"/>
      <c r="K49" s="80" t="s">
        <v>49</v>
      </c>
      <c r="L49" s="6"/>
      <c r="M49" s="6"/>
      <c r="N49" s="6"/>
      <c r="O49" s="6"/>
      <c r="P49" s="6"/>
      <c r="Q49" s="6"/>
    </row>
    <row r="50" spans="1:17">
      <c r="A50" s="7"/>
      <c r="B50" s="256"/>
      <c r="C50" s="161"/>
      <c r="D50" s="37"/>
      <c r="E50" s="35"/>
      <c r="F50" s="35"/>
      <c r="G50" s="35"/>
      <c r="H50" s="36">
        <f>SUM(F45:F50)</f>
        <v>20</v>
      </c>
      <c r="I50" s="36">
        <f>SUM(G45:G50)</f>
        <v>20</v>
      </c>
      <c r="J50" s="20"/>
      <c r="K50" s="80"/>
      <c r="L50" s="68"/>
    </row>
    <row r="51" spans="1:17">
      <c r="A51" s="7"/>
      <c r="B51" s="256" t="s">
        <v>25</v>
      </c>
      <c r="C51" s="42"/>
      <c r="D51" s="61" t="s">
        <v>26</v>
      </c>
      <c r="E51" s="41"/>
      <c r="F51" s="41"/>
      <c r="G51" s="59">
        <v>0</v>
      </c>
      <c r="H51" s="35"/>
      <c r="I51" s="35"/>
      <c r="J51" s="20"/>
      <c r="K51" s="80"/>
      <c r="L51" s="68"/>
    </row>
    <row r="52" spans="1:17">
      <c r="A52" s="7"/>
      <c r="B52" s="256"/>
      <c r="C52" s="42" t="s">
        <v>75</v>
      </c>
      <c r="D52" s="43" t="s">
        <v>76</v>
      </c>
      <c r="E52" s="41">
        <v>1</v>
      </c>
      <c r="F52" s="41">
        <v>5</v>
      </c>
      <c r="G52" s="41">
        <v>5</v>
      </c>
      <c r="H52" s="35"/>
      <c r="I52" s="35"/>
      <c r="J52" s="20"/>
      <c r="K52" s="80" t="s">
        <v>49</v>
      </c>
      <c r="L52" s="68"/>
    </row>
    <row r="53" spans="1:17">
      <c r="A53" s="7"/>
      <c r="B53" s="256"/>
      <c r="C53" s="42" t="s">
        <v>77</v>
      </c>
      <c r="D53" s="43" t="s">
        <v>78</v>
      </c>
      <c r="E53" s="35">
        <v>1</v>
      </c>
      <c r="F53" s="35">
        <v>5</v>
      </c>
      <c r="G53" s="35">
        <v>5</v>
      </c>
      <c r="H53" s="36"/>
      <c r="I53" s="36"/>
      <c r="J53" s="20"/>
      <c r="K53" s="80" t="s">
        <v>49</v>
      </c>
      <c r="L53" s="68"/>
    </row>
    <row r="54" spans="1:17">
      <c r="A54" s="7"/>
      <c r="B54" s="256"/>
      <c r="C54" s="37" t="s">
        <v>79</v>
      </c>
      <c r="D54" s="60" t="s">
        <v>80</v>
      </c>
      <c r="E54" s="35">
        <v>1</v>
      </c>
      <c r="F54" s="35">
        <v>5</v>
      </c>
      <c r="G54" s="35">
        <v>5</v>
      </c>
      <c r="H54" s="36"/>
      <c r="I54" s="36"/>
      <c r="J54" s="20"/>
      <c r="K54" s="80" t="s">
        <v>63</v>
      </c>
      <c r="L54" s="68"/>
    </row>
    <row r="55" spans="1:17">
      <c r="A55" s="7"/>
      <c r="B55" s="256"/>
      <c r="C55" s="161"/>
      <c r="D55" s="37" t="s">
        <v>31</v>
      </c>
      <c r="E55" s="35">
        <v>1</v>
      </c>
      <c r="F55" s="35">
        <v>5</v>
      </c>
      <c r="G55" s="35">
        <v>5</v>
      </c>
      <c r="H55" s="36"/>
      <c r="I55" s="36"/>
      <c r="J55" s="20"/>
      <c r="K55" s="80" t="s">
        <v>32</v>
      </c>
      <c r="L55" s="68"/>
    </row>
    <row r="56" spans="1:17">
      <c r="A56" s="7"/>
      <c r="B56" s="256"/>
      <c r="C56" s="161"/>
      <c r="D56" s="37"/>
      <c r="E56" s="36"/>
      <c r="F56" s="36"/>
      <c r="G56" s="35"/>
      <c r="H56" s="36">
        <f>SUM(F51:F56)</f>
        <v>20</v>
      </c>
      <c r="I56" s="36">
        <f>SUM(G51:G56)</f>
        <v>20</v>
      </c>
      <c r="J56" s="20"/>
      <c r="K56" s="80"/>
      <c r="L56" s="68"/>
    </row>
    <row r="57" spans="1:17" ht="15" customHeight="1">
      <c r="A57" s="7"/>
      <c r="B57" s="256" t="s">
        <v>33</v>
      </c>
      <c r="C57" s="161"/>
      <c r="D57" s="61" t="s">
        <v>26</v>
      </c>
      <c r="E57" s="36"/>
      <c r="F57" s="36"/>
      <c r="G57" s="36">
        <v>0</v>
      </c>
      <c r="H57" s="36"/>
      <c r="I57" s="36"/>
      <c r="J57" s="20"/>
      <c r="K57" s="80"/>
      <c r="L57" s="68"/>
    </row>
    <row r="58" spans="1:17">
      <c r="A58" s="7"/>
      <c r="B58" s="256"/>
      <c r="C58" s="161"/>
      <c r="D58" s="161"/>
      <c r="E58" s="36"/>
      <c r="F58" s="36"/>
      <c r="G58" s="36"/>
      <c r="H58" s="36">
        <f>SUM(F57:F58)</f>
        <v>0</v>
      </c>
      <c r="I58" s="36">
        <f>SUM(G57:G58)</f>
        <v>0</v>
      </c>
      <c r="J58" s="20"/>
      <c r="K58" s="80"/>
      <c r="L58" s="76"/>
      <c r="M58" s="73"/>
      <c r="N58" s="73"/>
    </row>
    <row r="59" spans="1:17">
      <c r="A59" s="7"/>
      <c r="B59" s="24" t="s">
        <v>81</v>
      </c>
      <c r="C59" s="25"/>
      <c r="D59" s="25"/>
      <c r="E59" s="25"/>
      <c r="F59" s="25"/>
      <c r="G59" s="25"/>
      <c r="H59" s="25"/>
      <c r="I59" s="25"/>
      <c r="J59" s="26"/>
      <c r="K59" s="65"/>
      <c r="L59" s="76"/>
    </row>
    <row r="60" spans="1:17">
      <c r="A60" s="7"/>
      <c r="B60" s="261" t="s">
        <v>17</v>
      </c>
      <c r="C60" s="16"/>
      <c r="D60" s="57" t="s">
        <v>26</v>
      </c>
      <c r="E60" s="17"/>
      <c r="F60" s="17"/>
      <c r="G60" s="17"/>
      <c r="H60" s="28"/>
      <c r="I60" s="28"/>
      <c r="J60" s="18"/>
      <c r="K60" s="1"/>
    </row>
    <row r="61" spans="1:17">
      <c r="A61" s="7"/>
      <c r="B61" s="259"/>
      <c r="C61" s="16"/>
      <c r="D61" s="12"/>
      <c r="E61" s="17"/>
      <c r="F61" s="17"/>
      <c r="G61" s="17"/>
      <c r="H61" s="29"/>
      <c r="I61" s="29"/>
      <c r="J61" s="12"/>
      <c r="K61" s="1"/>
    </row>
    <row r="62" spans="1:17">
      <c r="A62" s="7"/>
      <c r="B62" s="259"/>
      <c r="C62" s="162"/>
      <c r="D62" s="13"/>
      <c r="E62" s="29"/>
      <c r="F62" s="29"/>
      <c r="G62" s="29"/>
      <c r="H62" s="30"/>
      <c r="I62" s="30"/>
      <c r="J62" s="12"/>
      <c r="K62" s="1"/>
    </row>
    <row r="63" spans="1:17">
      <c r="A63" s="7"/>
      <c r="B63" s="259"/>
      <c r="C63" s="162"/>
      <c r="D63" s="13"/>
      <c r="E63" s="30"/>
      <c r="F63" s="30"/>
      <c r="G63" s="29"/>
      <c r="H63" s="30">
        <f>SUM(F60:F63)</f>
        <v>0</v>
      </c>
      <c r="I63" s="30">
        <f>SUM(G60:G63)</f>
        <v>0</v>
      </c>
      <c r="J63" s="12"/>
      <c r="K63" s="1"/>
    </row>
    <row r="64" spans="1:17">
      <c r="A64" s="7"/>
      <c r="B64" s="259" t="s">
        <v>25</v>
      </c>
      <c r="C64" s="13"/>
      <c r="D64" s="57" t="s">
        <v>26</v>
      </c>
      <c r="E64" s="29"/>
      <c r="F64" s="29"/>
      <c r="G64" s="29"/>
      <c r="H64" s="29"/>
      <c r="I64" s="29"/>
      <c r="J64" s="12"/>
      <c r="K64" s="1"/>
    </row>
    <row r="65" spans="1:11">
      <c r="A65" s="7"/>
      <c r="B65" s="259"/>
      <c r="C65" s="13"/>
      <c r="D65" s="11"/>
      <c r="E65" s="29"/>
      <c r="F65" s="29"/>
      <c r="G65" s="29"/>
      <c r="H65" s="29"/>
      <c r="I65" s="29"/>
      <c r="J65" s="12"/>
      <c r="K65" s="1"/>
    </row>
    <row r="66" spans="1:11">
      <c r="A66" s="7"/>
      <c r="B66" s="259"/>
      <c r="C66" s="162"/>
      <c r="D66" s="162"/>
      <c r="E66" s="30"/>
      <c r="F66" s="30"/>
      <c r="G66" s="30"/>
      <c r="H66" s="30"/>
      <c r="I66" s="30"/>
      <c r="J66" s="12"/>
      <c r="K66" s="1"/>
    </row>
    <row r="67" spans="1:11">
      <c r="A67" s="7"/>
      <c r="B67" s="259"/>
      <c r="C67" s="162"/>
      <c r="D67" s="13"/>
      <c r="E67" s="30"/>
      <c r="F67" s="30"/>
      <c r="G67" s="30"/>
      <c r="H67" s="30">
        <f>SUM(F64:F67)</f>
        <v>0</v>
      </c>
      <c r="I67" s="30">
        <f>SUM(G64:G67)</f>
        <v>0</v>
      </c>
      <c r="J67" s="12"/>
      <c r="K67" s="1"/>
    </row>
    <row r="68" spans="1:11">
      <c r="A68" s="7"/>
      <c r="B68" s="259" t="s">
        <v>33</v>
      </c>
      <c r="C68" s="162"/>
      <c r="D68" s="162"/>
      <c r="E68" s="30"/>
      <c r="F68" s="30"/>
      <c r="G68" s="30"/>
      <c r="H68" s="30"/>
      <c r="I68" s="30"/>
      <c r="J68" s="12"/>
      <c r="K68" s="1"/>
    </row>
    <row r="69" spans="1:11">
      <c r="A69" s="7"/>
      <c r="B69" s="259"/>
      <c r="C69" s="162"/>
      <c r="D69" s="162"/>
      <c r="E69" s="30"/>
      <c r="F69" s="30"/>
      <c r="G69" s="30"/>
      <c r="H69" s="30"/>
      <c r="I69" s="30"/>
      <c r="J69" s="12"/>
      <c r="K69" s="1"/>
    </row>
    <row r="70" spans="1:11">
      <c r="A70" s="7"/>
      <c r="B70" s="259"/>
      <c r="C70" s="162"/>
      <c r="D70" s="162"/>
      <c r="E70" s="30"/>
      <c r="F70" s="30"/>
      <c r="G70" s="30"/>
      <c r="H70" s="30"/>
      <c r="I70" s="30"/>
      <c r="J70" s="12"/>
      <c r="K70" s="1"/>
    </row>
    <row r="71" spans="1:11">
      <c r="A71" s="7"/>
      <c r="B71" s="7"/>
      <c r="C71" s="7"/>
      <c r="D71" s="7"/>
      <c r="E71" s="7"/>
      <c r="F71" s="7"/>
      <c r="G71" s="21" t="s">
        <v>8</v>
      </c>
      <c r="H71" s="62">
        <f>SUM(H4:H70)</f>
        <v>160</v>
      </c>
      <c r="I71" s="62">
        <f>SUM(I4:I70)</f>
        <v>160</v>
      </c>
      <c r="J71" s="7"/>
    </row>
  </sheetData>
  <autoFilter ref="B2:K71"/>
  <mergeCells count="15"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  <mergeCell ref="B27:B28"/>
    <mergeCell ref="B4:B7"/>
    <mergeCell ref="B8:B12"/>
    <mergeCell ref="B13:B15"/>
    <mergeCell ref="B17:B22"/>
    <mergeCell ref="B23:B26"/>
  </mergeCells>
  <phoneticPr fontId="9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8"/>
  <sheetViews>
    <sheetView showZeros="0" tabSelected="1" zoomScale="70" zoomScaleNormal="70" workbookViewId="0">
      <selection activeCell="O28" sqref="O28"/>
    </sheetView>
  </sheetViews>
  <sheetFormatPr defaultColWidth="8.7265625" defaultRowHeight="14.5"/>
  <cols>
    <col min="1" max="1" width="4.54296875" style="82" customWidth="1"/>
    <col min="2" max="2" width="16.81640625" style="82" customWidth="1"/>
    <col min="3" max="3" width="14.453125" style="82" customWidth="1"/>
    <col min="4" max="4" width="41.26953125" style="125" customWidth="1"/>
    <col min="5" max="5" width="10.7265625" style="82" customWidth="1"/>
    <col min="6" max="21" width="9.26953125" style="82" customWidth="1"/>
    <col min="22" max="22" width="14.7265625" style="112" customWidth="1"/>
    <col min="23" max="16384" width="8.7265625" style="82"/>
  </cols>
  <sheetData>
    <row r="1" spans="1:22" ht="15.5">
      <c r="B1" s="85" t="str" cm="1">
        <f t="array" ref="B1">CONCATENATE("Planned Course Presentation Schedule (as of ",TEXT(MostUpdated,"dd mmm yyyy"),")")</f>
        <v>Planned Course Presentation Schedule (as of 08 Oct 2025)</v>
      </c>
      <c r="C1" s="85"/>
    </row>
    <row r="2" spans="1:22" ht="15.5">
      <c r="B2" s="85"/>
      <c r="C2" s="85"/>
      <c r="T2" s="181" t="s">
        <v>87</v>
      </c>
      <c r="U2" s="181" t="s">
        <v>88</v>
      </c>
    </row>
    <row r="3" spans="1:22" ht="15.5">
      <c r="B3" s="85" t="s">
        <v>89</v>
      </c>
      <c r="C3" s="85"/>
      <c r="T3" s="181" t="s">
        <v>90</v>
      </c>
      <c r="U3" s="181" t="s">
        <v>91</v>
      </c>
    </row>
    <row r="4" spans="1:22" ht="15.5">
      <c r="B4" s="85" t="s">
        <v>92</v>
      </c>
      <c r="C4" s="85"/>
      <c r="D4" s="146"/>
      <c r="E4" s="147"/>
      <c r="T4" s="181" t="s">
        <v>93</v>
      </c>
      <c r="U4" s="181" t="s">
        <v>94</v>
      </c>
    </row>
    <row r="5" spans="1:22">
      <c r="B5" s="216"/>
      <c r="C5" s="217" t="s">
        <v>175</v>
      </c>
      <c r="D5" s="218" t="s">
        <v>176</v>
      </c>
      <c r="E5" s="216"/>
      <c r="F5" s="216"/>
      <c r="G5" s="216"/>
      <c r="H5" s="216"/>
      <c r="I5" s="217" t="s">
        <v>177</v>
      </c>
      <c r="J5" s="216" t="s">
        <v>178</v>
      </c>
      <c r="K5" s="216"/>
      <c r="L5" s="217"/>
      <c r="M5" s="216"/>
      <c r="N5" s="216"/>
      <c r="O5" s="216"/>
      <c r="P5" s="216"/>
      <c r="Q5" s="216"/>
      <c r="R5" s="216"/>
      <c r="S5" s="216"/>
      <c r="T5" s="216"/>
      <c r="U5" s="216"/>
      <c r="V5" s="219"/>
    </row>
    <row r="6" spans="1:22" ht="15.5">
      <c r="B6" s="85"/>
      <c r="C6" s="85"/>
      <c r="D6" s="146"/>
      <c r="E6" s="147"/>
    </row>
    <row r="7" spans="1:22" ht="15.5">
      <c r="B7" s="86" t="s">
        <v>95</v>
      </c>
      <c r="C7" s="86"/>
    </row>
    <row r="9" spans="1:22" ht="21" customHeight="1">
      <c r="B9" s="262" t="s">
        <v>96</v>
      </c>
      <c r="C9" s="262" t="s">
        <v>2</v>
      </c>
      <c r="D9" s="272" t="s">
        <v>3</v>
      </c>
      <c r="E9" s="262" t="s">
        <v>97</v>
      </c>
      <c r="F9" s="272" t="s">
        <v>98</v>
      </c>
      <c r="G9" s="262" t="s">
        <v>99</v>
      </c>
      <c r="H9" s="262" t="s">
        <v>100</v>
      </c>
      <c r="I9" s="264" t="s">
        <v>101</v>
      </c>
      <c r="J9" s="266" t="s">
        <v>102</v>
      </c>
      <c r="K9" s="262" t="s">
        <v>103</v>
      </c>
      <c r="L9" s="268" t="s">
        <v>104</v>
      </c>
      <c r="M9" s="270" t="s">
        <v>105</v>
      </c>
      <c r="N9" s="262" t="s">
        <v>106</v>
      </c>
      <c r="O9" s="264" t="s">
        <v>107</v>
      </c>
      <c r="P9" s="266" t="s">
        <v>108</v>
      </c>
      <c r="Q9" s="262" t="s">
        <v>109</v>
      </c>
      <c r="R9" s="268" t="s">
        <v>110</v>
      </c>
      <c r="S9" s="270" t="s">
        <v>111</v>
      </c>
      <c r="T9" s="262" t="s">
        <v>112</v>
      </c>
      <c r="U9" s="262" t="s">
        <v>113</v>
      </c>
      <c r="V9" s="262" t="s">
        <v>114</v>
      </c>
    </row>
    <row r="10" spans="1:22" ht="21" customHeight="1">
      <c r="B10" s="263"/>
      <c r="C10" s="263"/>
      <c r="D10" s="272"/>
      <c r="E10" s="263"/>
      <c r="F10" s="272"/>
      <c r="G10" s="263"/>
      <c r="H10" s="263"/>
      <c r="I10" s="265"/>
      <c r="J10" s="267"/>
      <c r="K10" s="263"/>
      <c r="L10" s="269"/>
      <c r="M10" s="271"/>
      <c r="N10" s="263"/>
      <c r="O10" s="265"/>
      <c r="P10" s="267"/>
      <c r="Q10" s="263"/>
      <c r="R10" s="269"/>
      <c r="S10" s="271"/>
      <c r="T10" s="263"/>
      <c r="U10" s="263"/>
      <c r="V10" s="263"/>
    </row>
    <row r="11" spans="1:22" s="90" customFormat="1">
      <c r="A11" s="90">
        <v>1</v>
      </c>
      <c r="B11" s="127" t="s">
        <v>115</v>
      </c>
      <c r="C11" s="120" t="s">
        <v>18</v>
      </c>
      <c r="D11" s="128" t="s">
        <v>19</v>
      </c>
      <c r="E11" s="129">
        <v>1</v>
      </c>
      <c r="F11" s="130">
        <v>5</v>
      </c>
      <c r="G11" s="131" t="s">
        <v>116</v>
      </c>
      <c r="H11" s="131" t="s">
        <v>116</v>
      </c>
      <c r="I11" s="129">
        <v>0</v>
      </c>
      <c r="J11" s="208" t="s">
        <v>116</v>
      </c>
      <c r="K11" s="131" t="s">
        <v>116</v>
      </c>
      <c r="L11" s="209">
        <v>0</v>
      </c>
      <c r="M11" s="131" t="s">
        <v>116</v>
      </c>
      <c r="N11" s="131" t="s">
        <v>116</v>
      </c>
      <c r="O11" s="129">
        <v>0</v>
      </c>
      <c r="P11" s="208" t="s">
        <v>116</v>
      </c>
      <c r="Q11" s="131">
        <v>0</v>
      </c>
      <c r="R11" s="209">
        <v>0</v>
      </c>
      <c r="S11" s="131" t="s">
        <v>116</v>
      </c>
      <c r="T11" s="131">
        <v>0</v>
      </c>
      <c r="U11" s="131">
        <v>0</v>
      </c>
      <c r="V11" s="132" t="s">
        <v>111</v>
      </c>
    </row>
    <row r="12" spans="1:22" s="90" customFormat="1">
      <c r="A12" s="90">
        <v>2</v>
      </c>
      <c r="B12" s="98" t="s">
        <v>115</v>
      </c>
      <c r="C12" s="163" t="s">
        <v>21</v>
      </c>
      <c r="D12" s="133" t="s">
        <v>22</v>
      </c>
      <c r="E12" s="134">
        <v>1</v>
      </c>
      <c r="F12" s="135">
        <v>5</v>
      </c>
      <c r="G12" s="136" t="s">
        <v>116</v>
      </c>
      <c r="H12" s="136">
        <v>0</v>
      </c>
      <c r="I12" s="134">
        <v>0</v>
      </c>
      <c r="J12" s="210" t="s">
        <v>116</v>
      </c>
      <c r="K12" s="184">
        <v>0</v>
      </c>
      <c r="L12" s="211">
        <v>0</v>
      </c>
      <c r="M12" s="136" t="s">
        <v>116</v>
      </c>
      <c r="N12" s="136">
        <v>0</v>
      </c>
      <c r="O12" s="134">
        <v>0</v>
      </c>
      <c r="P12" s="210" t="s">
        <v>116</v>
      </c>
      <c r="Q12" s="184">
        <v>0</v>
      </c>
      <c r="R12" s="211">
        <v>0</v>
      </c>
      <c r="S12" s="136" t="s">
        <v>116</v>
      </c>
      <c r="T12" s="136">
        <v>0</v>
      </c>
      <c r="U12" s="136">
        <v>0</v>
      </c>
      <c r="V12" s="137" t="s">
        <v>111</v>
      </c>
    </row>
    <row r="13" spans="1:22" s="90" customFormat="1">
      <c r="A13" s="90">
        <v>3</v>
      </c>
      <c r="B13" s="98" t="s">
        <v>115</v>
      </c>
      <c r="C13" s="163" t="s">
        <v>27</v>
      </c>
      <c r="D13" s="133" t="s">
        <v>28</v>
      </c>
      <c r="E13" s="134">
        <v>1</v>
      </c>
      <c r="F13" s="135">
        <v>5</v>
      </c>
      <c r="G13" s="136">
        <v>0</v>
      </c>
      <c r="H13" s="136" t="s">
        <v>116</v>
      </c>
      <c r="I13" s="134">
        <v>0</v>
      </c>
      <c r="J13" s="210">
        <v>0</v>
      </c>
      <c r="K13" s="184" t="s">
        <v>116</v>
      </c>
      <c r="L13" s="211">
        <v>0</v>
      </c>
      <c r="M13" s="136">
        <v>0</v>
      </c>
      <c r="N13" s="136" t="s">
        <v>116</v>
      </c>
      <c r="O13" s="134">
        <v>0</v>
      </c>
      <c r="P13" s="210">
        <v>0</v>
      </c>
      <c r="Q13" s="184" t="s">
        <v>116</v>
      </c>
      <c r="R13" s="211">
        <v>0</v>
      </c>
      <c r="S13" s="136">
        <v>0</v>
      </c>
      <c r="T13" s="136">
        <v>0</v>
      </c>
      <c r="U13" s="136">
        <v>0</v>
      </c>
      <c r="V13" s="137" t="s">
        <v>109</v>
      </c>
    </row>
    <row r="14" spans="1:22" s="90" customFormat="1">
      <c r="A14" s="90">
        <v>4</v>
      </c>
      <c r="B14" s="98" t="s">
        <v>115</v>
      </c>
      <c r="C14" s="163" t="s">
        <v>23</v>
      </c>
      <c r="D14" s="133" t="s">
        <v>24</v>
      </c>
      <c r="E14" s="134">
        <v>2</v>
      </c>
      <c r="F14" s="135">
        <v>10</v>
      </c>
      <c r="G14" s="136" t="s">
        <v>116</v>
      </c>
      <c r="H14" s="136">
        <v>0</v>
      </c>
      <c r="I14" s="134">
        <v>0</v>
      </c>
      <c r="J14" s="210" t="s">
        <v>116</v>
      </c>
      <c r="K14" s="184">
        <v>0</v>
      </c>
      <c r="L14" s="211">
        <v>0</v>
      </c>
      <c r="M14" s="136" t="s">
        <v>116</v>
      </c>
      <c r="N14" s="136">
        <v>0</v>
      </c>
      <c r="O14" s="134">
        <v>0</v>
      </c>
      <c r="P14" s="210" t="s">
        <v>116</v>
      </c>
      <c r="Q14" s="184">
        <v>0</v>
      </c>
      <c r="R14" s="211">
        <v>0</v>
      </c>
      <c r="S14" s="255" t="s">
        <v>116</v>
      </c>
      <c r="T14" s="136">
        <v>0</v>
      </c>
      <c r="U14" s="228">
        <v>0</v>
      </c>
      <c r="V14" s="253" t="s">
        <v>111</v>
      </c>
    </row>
    <row r="15" spans="1:22" s="90" customFormat="1">
      <c r="A15" s="90">
        <v>5</v>
      </c>
      <c r="B15" s="98" t="s">
        <v>115</v>
      </c>
      <c r="C15" s="163" t="s">
        <v>37</v>
      </c>
      <c r="D15" s="133" t="s">
        <v>38</v>
      </c>
      <c r="E15" s="134">
        <v>2</v>
      </c>
      <c r="F15" s="135">
        <v>10</v>
      </c>
      <c r="G15" s="136" t="s">
        <v>116</v>
      </c>
      <c r="H15" s="136">
        <v>0</v>
      </c>
      <c r="I15" s="134">
        <v>0</v>
      </c>
      <c r="J15" s="210" t="s">
        <v>116</v>
      </c>
      <c r="K15" s="184">
        <v>0</v>
      </c>
      <c r="L15" s="211">
        <v>0</v>
      </c>
      <c r="M15" s="136" t="s">
        <v>116</v>
      </c>
      <c r="N15" s="136">
        <v>0</v>
      </c>
      <c r="O15" s="134">
        <v>0</v>
      </c>
      <c r="P15" s="210" t="s">
        <v>116</v>
      </c>
      <c r="Q15" s="184">
        <v>0</v>
      </c>
      <c r="R15" s="211">
        <v>0</v>
      </c>
      <c r="S15" s="136" t="s">
        <v>116</v>
      </c>
      <c r="T15" s="136">
        <v>0</v>
      </c>
      <c r="U15" s="228">
        <v>0</v>
      </c>
      <c r="V15" s="137" t="s">
        <v>111</v>
      </c>
    </row>
    <row r="16" spans="1:22" s="90" customFormat="1">
      <c r="A16" s="90">
        <v>6</v>
      </c>
      <c r="B16" s="98" t="s">
        <v>115</v>
      </c>
      <c r="C16" s="163" t="s">
        <v>29</v>
      </c>
      <c r="D16" s="133" t="s">
        <v>30</v>
      </c>
      <c r="E16" s="134">
        <v>1</v>
      </c>
      <c r="F16" s="135">
        <v>5</v>
      </c>
      <c r="G16" s="136">
        <v>0</v>
      </c>
      <c r="H16" s="136" t="s">
        <v>116</v>
      </c>
      <c r="I16" s="134">
        <v>0</v>
      </c>
      <c r="J16" s="210">
        <v>0</v>
      </c>
      <c r="K16" s="184" t="s">
        <v>116</v>
      </c>
      <c r="L16" s="211">
        <v>0</v>
      </c>
      <c r="M16" s="136">
        <v>0</v>
      </c>
      <c r="N16" s="136" t="s">
        <v>116</v>
      </c>
      <c r="O16" s="134">
        <v>0</v>
      </c>
      <c r="P16" s="210">
        <v>0</v>
      </c>
      <c r="Q16" s="184" t="s">
        <v>116</v>
      </c>
      <c r="R16" s="211">
        <v>0</v>
      </c>
      <c r="S16" s="136">
        <v>0</v>
      </c>
      <c r="T16" s="136" t="s">
        <v>116</v>
      </c>
      <c r="U16" s="136">
        <v>0</v>
      </c>
      <c r="V16" s="137" t="s">
        <v>112</v>
      </c>
    </row>
    <row r="17" spans="1:22" s="90" customFormat="1">
      <c r="A17" s="90">
        <v>7</v>
      </c>
      <c r="B17" s="98" t="s">
        <v>115</v>
      </c>
      <c r="C17" s="163" t="s">
        <v>39</v>
      </c>
      <c r="D17" s="133" t="s">
        <v>40</v>
      </c>
      <c r="E17" s="134">
        <v>1</v>
      </c>
      <c r="F17" s="135">
        <v>5</v>
      </c>
      <c r="G17" s="136" t="s">
        <v>116</v>
      </c>
      <c r="H17" s="136">
        <v>0</v>
      </c>
      <c r="I17" s="134">
        <v>0</v>
      </c>
      <c r="J17" s="210" t="s">
        <v>116</v>
      </c>
      <c r="K17" s="184">
        <v>0</v>
      </c>
      <c r="L17" s="211">
        <v>0</v>
      </c>
      <c r="M17" s="136" t="s">
        <v>116</v>
      </c>
      <c r="N17" s="136">
        <v>0</v>
      </c>
      <c r="O17" s="134">
        <v>0</v>
      </c>
      <c r="P17" s="210" t="s">
        <v>116</v>
      </c>
      <c r="Q17" s="184">
        <v>0</v>
      </c>
      <c r="R17" s="211">
        <v>0</v>
      </c>
      <c r="S17" s="136" t="s">
        <v>116</v>
      </c>
      <c r="T17" s="136">
        <v>0</v>
      </c>
      <c r="U17" s="136">
        <v>0</v>
      </c>
      <c r="V17" s="137" t="s">
        <v>111</v>
      </c>
    </row>
    <row r="18" spans="1:22" s="90" customFormat="1">
      <c r="A18" s="90">
        <v>8</v>
      </c>
      <c r="B18" s="98" t="s">
        <v>115</v>
      </c>
      <c r="C18" s="163" t="s">
        <v>41</v>
      </c>
      <c r="D18" s="133" t="s">
        <v>42</v>
      </c>
      <c r="E18" s="134">
        <v>1</v>
      </c>
      <c r="F18" s="135">
        <v>5</v>
      </c>
      <c r="G18" s="182">
        <v>0</v>
      </c>
      <c r="H18" s="182" t="s">
        <v>116</v>
      </c>
      <c r="I18" s="203" t="s">
        <v>116</v>
      </c>
      <c r="J18" s="212" t="s">
        <v>116</v>
      </c>
      <c r="K18" s="186" t="s">
        <v>116</v>
      </c>
      <c r="L18" s="213" t="s">
        <v>116</v>
      </c>
      <c r="M18" s="206" t="s">
        <v>116</v>
      </c>
      <c r="N18" s="182">
        <v>0</v>
      </c>
      <c r="O18" s="203" t="s">
        <v>116</v>
      </c>
      <c r="P18" s="212" t="s">
        <v>116</v>
      </c>
      <c r="Q18" s="185">
        <v>0</v>
      </c>
      <c r="R18" s="214">
        <v>0</v>
      </c>
      <c r="S18" s="255" t="s">
        <v>116</v>
      </c>
      <c r="T18" s="182">
        <v>0</v>
      </c>
      <c r="U18" s="182">
        <v>0</v>
      </c>
      <c r="V18" s="253" t="s">
        <v>111</v>
      </c>
    </row>
    <row r="19" spans="1:22" s="90" customFormat="1">
      <c r="A19" s="90">
        <v>9</v>
      </c>
      <c r="B19" s="98" t="s">
        <v>115</v>
      </c>
      <c r="C19" s="163" t="s">
        <v>43</v>
      </c>
      <c r="D19" s="133" t="s">
        <v>44</v>
      </c>
      <c r="E19" s="134">
        <v>1</v>
      </c>
      <c r="F19" s="135">
        <v>5</v>
      </c>
      <c r="G19" s="136" t="s">
        <v>116</v>
      </c>
      <c r="H19" s="136" t="s">
        <v>116</v>
      </c>
      <c r="I19" s="134">
        <v>0</v>
      </c>
      <c r="J19" s="210" t="s">
        <v>116</v>
      </c>
      <c r="K19" s="184" t="s">
        <v>116</v>
      </c>
      <c r="L19" s="211">
        <v>0</v>
      </c>
      <c r="M19" s="136" t="s">
        <v>116</v>
      </c>
      <c r="N19" s="136" t="s">
        <v>116</v>
      </c>
      <c r="O19" s="134">
        <v>0</v>
      </c>
      <c r="P19" s="210" t="s">
        <v>116</v>
      </c>
      <c r="Q19" s="184">
        <v>0</v>
      </c>
      <c r="R19" s="211">
        <v>0</v>
      </c>
      <c r="S19" s="136" t="s">
        <v>116</v>
      </c>
      <c r="T19" s="136">
        <v>0</v>
      </c>
      <c r="U19" s="136">
        <v>0</v>
      </c>
      <c r="V19" s="137" t="s">
        <v>111</v>
      </c>
    </row>
    <row r="20" spans="1:22" s="90" customFormat="1">
      <c r="A20" s="90">
        <v>10</v>
      </c>
      <c r="B20" s="98" t="s">
        <v>115</v>
      </c>
      <c r="C20" s="163" t="s">
        <v>45</v>
      </c>
      <c r="D20" s="133" t="s">
        <v>46</v>
      </c>
      <c r="E20" s="134">
        <v>1</v>
      </c>
      <c r="F20" s="135">
        <v>5</v>
      </c>
      <c r="G20" s="136" t="s">
        <v>116</v>
      </c>
      <c r="H20" s="136" t="s">
        <v>116</v>
      </c>
      <c r="I20" s="134">
        <v>0</v>
      </c>
      <c r="J20" s="210" t="s">
        <v>116</v>
      </c>
      <c r="K20" s="184" t="s">
        <v>116</v>
      </c>
      <c r="L20" s="211">
        <v>0</v>
      </c>
      <c r="M20" s="136" t="s">
        <v>116</v>
      </c>
      <c r="N20" s="136" t="s">
        <v>116</v>
      </c>
      <c r="O20" s="134">
        <v>0</v>
      </c>
      <c r="P20" s="210">
        <v>0</v>
      </c>
      <c r="Q20" s="184" t="s">
        <v>116</v>
      </c>
      <c r="R20" s="211">
        <v>0</v>
      </c>
      <c r="S20" s="136">
        <v>0</v>
      </c>
      <c r="T20" s="136" t="s">
        <v>116</v>
      </c>
      <c r="U20" s="136">
        <v>0</v>
      </c>
      <c r="V20" s="137" t="s">
        <v>112</v>
      </c>
    </row>
    <row r="21" spans="1:22" s="90" customFormat="1">
      <c r="A21" s="90">
        <v>11</v>
      </c>
      <c r="B21" s="98" t="s">
        <v>115</v>
      </c>
      <c r="C21" s="118" t="s">
        <v>34</v>
      </c>
      <c r="D21" s="133" t="s">
        <v>35</v>
      </c>
      <c r="E21" s="134">
        <v>1</v>
      </c>
      <c r="F21" s="135">
        <v>5</v>
      </c>
      <c r="G21" s="136" t="s">
        <v>116</v>
      </c>
      <c r="H21" s="136">
        <v>0</v>
      </c>
      <c r="I21" s="134" t="s">
        <v>116</v>
      </c>
      <c r="J21" s="210" t="s">
        <v>116</v>
      </c>
      <c r="K21" s="184">
        <v>0</v>
      </c>
      <c r="L21" s="211" t="s">
        <v>116</v>
      </c>
      <c r="M21" s="136">
        <v>0</v>
      </c>
      <c r="N21" s="136">
        <v>0</v>
      </c>
      <c r="O21" s="134" t="s">
        <v>116</v>
      </c>
      <c r="P21" s="210">
        <v>0</v>
      </c>
      <c r="Q21" s="184">
        <v>0</v>
      </c>
      <c r="R21" s="211" t="s">
        <v>116</v>
      </c>
      <c r="S21" s="136">
        <v>0</v>
      </c>
      <c r="T21" s="136">
        <v>0</v>
      </c>
      <c r="U21" s="136">
        <v>0</v>
      </c>
      <c r="V21" s="137" t="s">
        <v>110</v>
      </c>
    </row>
    <row r="22" spans="1:22" s="90" customFormat="1">
      <c r="A22" s="90">
        <v>12</v>
      </c>
      <c r="B22" s="98" t="s">
        <v>115</v>
      </c>
      <c r="C22" s="119" t="s">
        <v>47</v>
      </c>
      <c r="D22" s="133" t="s">
        <v>48</v>
      </c>
      <c r="E22" s="134">
        <v>1</v>
      </c>
      <c r="F22" s="135">
        <v>5</v>
      </c>
      <c r="G22" s="136">
        <v>0</v>
      </c>
      <c r="H22" s="136" t="s">
        <v>116</v>
      </c>
      <c r="I22" s="134">
        <v>0</v>
      </c>
      <c r="J22" s="210">
        <v>0</v>
      </c>
      <c r="K22" s="184" t="s">
        <v>116</v>
      </c>
      <c r="L22" s="211">
        <v>0</v>
      </c>
      <c r="M22" s="136">
        <v>0</v>
      </c>
      <c r="N22" s="136" t="s">
        <v>116</v>
      </c>
      <c r="O22" s="134">
        <v>0</v>
      </c>
      <c r="P22" s="210">
        <v>0</v>
      </c>
      <c r="Q22" s="255" t="s">
        <v>116</v>
      </c>
      <c r="R22" s="211">
        <v>0</v>
      </c>
      <c r="S22" s="136">
        <v>0</v>
      </c>
      <c r="T22" s="136">
        <v>0</v>
      </c>
      <c r="U22" s="136">
        <v>0</v>
      </c>
      <c r="V22" s="245" t="s">
        <v>109</v>
      </c>
    </row>
    <row r="23" spans="1:22" s="90" customFormat="1">
      <c r="A23" s="90">
        <v>13</v>
      </c>
      <c r="B23" s="98" t="s">
        <v>115</v>
      </c>
      <c r="C23" s="119" t="s">
        <v>51</v>
      </c>
      <c r="D23" s="133" t="s">
        <v>52</v>
      </c>
      <c r="E23" s="134">
        <v>1</v>
      </c>
      <c r="F23" s="135">
        <v>5</v>
      </c>
      <c r="G23" s="136">
        <v>0</v>
      </c>
      <c r="H23" s="136">
        <v>0</v>
      </c>
      <c r="I23" s="134">
        <v>0</v>
      </c>
      <c r="J23" s="210" t="s">
        <v>116</v>
      </c>
      <c r="K23" s="184">
        <v>0</v>
      </c>
      <c r="L23" s="211">
        <v>0</v>
      </c>
      <c r="M23" s="136" t="s">
        <v>116</v>
      </c>
      <c r="N23" s="136">
        <v>0</v>
      </c>
      <c r="O23" s="134">
        <v>0</v>
      </c>
      <c r="P23" s="210" t="s">
        <v>116</v>
      </c>
      <c r="Q23" s="184">
        <v>0</v>
      </c>
      <c r="R23" s="211">
        <v>0</v>
      </c>
      <c r="S23" s="255" t="s">
        <v>116</v>
      </c>
      <c r="T23" s="136">
        <v>0</v>
      </c>
      <c r="U23" s="136">
        <v>0</v>
      </c>
      <c r="V23" s="253" t="s">
        <v>111</v>
      </c>
    </row>
    <row r="24" spans="1:22" s="90" customFormat="1">
      <c r="A24" s="90">
        <v>14</v>
      </c>
      <c r="B24" s="98" t="s">
        <v>115</v>
      </c>
      <c r="C24" s="119" t="s">
        <v>71</v>
      </c>
      <c r="D24" s="133" t="s">
        <v>72</v>
      </c>
      <c r="E24" s="134">
        <v>1</v>
      </c>
      <c r="F24" s="135">
        <v>5</v>
      </c>
      <c r="G24" s="182" t="s">
        <v>116</v>
      </c>
      <c r="H24" s="182">
        <v>0</v>
      </c>
      <c r="I24" s="204">
        <v>0</v>
      </c>
      <c r="J24" s="212" t="s">
        <v>116</v>
      </c>
      <c r="K24" s="185">
        <v>0</v>
      </c>
      <c r="L24" s="214">
        <v>0</v>
      </c>
      <c r="M24" s="207" t="s">
        <v>116</v>
      </c>
      <c r="N24" s="182">
        <v>0</v>
      </c>
      <c r="O24" s="204">
        <v>0</v>
      </c>
      <c r="P24" s="212" t="s">
        <v>116</v>
      </c>
      <c r="Q24" s="185">
        <v>0</v>
      </c>
      <c r="R24" s="214">
        <v>0</v>
      </c>
      <c r="S24" s="206">
        <v>0</v>
      </c>
      <c r="T24" s="182">
        <v>0</v>
      </c>
      <c r="U24" s="182">
        <v>0</v>
      </c>
      <c r="V24" s="137" t="s">
        <v>108</v>
      </c>
    </row>
    <row r="25" spans="1:22" s="90" customFormat="1">
      <c r="A25" s="90">
        <v>15</v>
      </c>
      <c r="B25" s="98" t="s">
        <v>115</v>
      </c>
      <c r="C25" s="164" t="s">
        <v>75</v>
      </c>
      <c r="D25" s="133" t="s">
        <v>76</v>
      </c>
      <c r="E25" s="134">
        <v>1</v>
      </c>
      <c r="F25" s="135">
        <v>5</v>
      </c>
      <c r="G25" s="182">
        <v>0</v>
      </c>
      <c r="H25" s="182" t="s">
        <v>116</v>
      </c>
      <c r="I25" s="204">
        <v>0</v>
      </c>
      <c r="J25" s="212">
        <v>0</v>
      </c>
      <c r="K25" s="185" t="s">
        <v>116</v>
      </c>
      <c r="L25" s="214">
        <v>0</v>
      </c>
      <c r="M25" s="206">
        <v>0</v>
      </c>
      <c r="N25" s="183" t="s">
        <v>116</v>
      </c>
      <c r="O25" s="204">
        <v>0</v>
      </c>
      <c r="P25" s="212">
        <v>0</v>
      </c>
      <c r="Q25" s="185" t="s">
        <v>116</v>
      </c>
      <c r="R25" s="214">
        <v>0</v>
      </c>
      <c r="S25" s="206">
        <v>0</v>
      </c>
      <c r="T25" s="182">
        <v>0</v>
      </c>
      <c r="U25" s="182">
        <v>0</v>
      </c>
      <c r="V25" s="137" t="s">
        <v>109</v>
      </c>
    </row>
    <row r="26" spans="1:22" s="90" customFormat="1">
      <c r="A26" s="90">
        <v>16</v>
      </c>
      <c r="B26" s="98" t="s">
        <v>115</v>
      </c>
      <c r="C26" s="119" t="s">
        <v>59</v>
      </c>
      <c r="D26" s="133" t="s">
        <v>60</v>
      </c>
      <c r="E26" s="134">
        <v>1</v>
      </c>
      <c r="F26" s="135">
        <v>5</v>
      </c>
      <c r="G26" s="182">
        <v>0</v>
      </c>
      <c r="H26" s="182" t="s">
        <v>116</v>
      </c>
      <c r="I26" s="204">
        <v>0</v>
      </c>
      <c r="J26" s="212">
        <v>0</v>
      </c>
      <c r="K26" s="186" t="s">
        <v>116</v>
      </c>
      <c r="L26" s="214">
        <v>0</v>
      </c>
      <c r="M26" s="206">
        <v>0</v>
      </c>
      <c r="N26" s="182" t="s">
        <v>116</v>
      </c>
      <c r="O26" s="204">
        <v>0</v>
      </c>
      <c r="P26" s="212">
        <v>0</v>
      </c>
      <c r="Q26" s="185" t="s">
        <v>116</v>
      </c>
      <c r="R26" s="214">
        <v>0</v>
      </c>
      <c r="S26" s="206">
        <v>0</v>
      </c>
      <c r="T26" s="182">
        <v>0</v>
      </c>
      <c r="U26" s="182">
        <v>0</v>
      </c>
      <c r="V26" s="137" t="s">
        <v>109</v>
      </c>
    </row>
    <row r="27" spans="1:22" s="90" customFormat="1">
      <c r="A27" s="90">
        <v>17</v>
      </c>
      <c r="B27" s="98" t="s">
        <v>115</v>
      </c>
      <c r="C27" s="98" t="s">
        <v>67</v>
      </c>
      <c r="D27" s="138" t="s">
        <v>68</v>
      </c>
      <c r="E27" s="134">
        <v>1</v>
      </c>
      <c r="F27" s="135">
        <v>5</v>
      </c>
      <c r="G27" s="182" t="s">
        <v>116</v>
      </c>
      <c r="H27" s="182">
        <v>0</v>
      </c>
      <c r="I27" s="204">
        <v>0</v>
      </c>
      <c r="J27" s="212" t="s">
        <v>116</v>
      </c>
      <c r="K27" s="185">
        <v>0</v>
      </c>
      <c r="L27" s="214">
        <v>0</v>
      </c>
      <c r="M27" s="207" t="s">
        <v>116</v>
      </c>
      <c r="N27" s="182">
        <v>0</v>
      </c>
      <c r="O27" s="204">
        <v>0</v>
      </c>
      <c r="P27" s="212" t="s">
        <v>116</v>
      </c>
      <c r="Q27" s="185">
        <v>0</v>
      </c>
      <c r="R27" s="214">
        <v>0</v>
      </c>
      <c r="S27" s="206" t="s">
        <v>116</v>
      </c>
      <c r="T27" s="182">
        <v>0</v>
      </c>
      <c r="U27" s="182">
        <v>0</v>
      </c>
      <c r="V27" s="137" t="s">
        <v>111</v>
      </c>
    </row>
    <row r="28" spans="1:22" s="90" customFormat="1">
      <c r="A28" s="90">
        <v>18</v>
      </c>
      <c r="B28" s="98" t="s">
        <v>115</v>
      </c>
      <c r="C28" s="98" t="s">
        <v>53</v>
      </c>
      <c r="D28" s="138" t="s">
        <v>54</v>
      </c>
      <c r="E28" s="134">
        <v>1</v>
      </c>
      <c r="F28" s="135">
        <v>5</v>
      </c>
      <c r="G28" s="182" t="s">
        <v>116</v>
      </c>
      <c r="H28" s="182">
        <v>0</v>
      </c>
      <c r="I28" s="204">
        <v>0</v>
      </c>
      <c r="J28" s="215" t="s">
        <v>116</v>
      </c>
      <c r="K28" s="185">
        <v>0</v>
      </c>
      <c r="L28" s="214">
        <v>0</v>
      </c>
      <c r="M28" s="206" t="s">
        <v>116</v>
      </c>
      <c r="N28" s="182">
        <v>0</v>
      </c>
      <c r="O28" s="204">
        <v>0</v>
      </c>
      <c r="P28" s="251" t="s">
        <v>116</v>
      </c>
      <c r="Q28" s="185">
        <v>0</v>
      </c>
      <c r="R28" s="214">
        <v>0</v>
      </c>
      <c r="S28" s="254" t="s">
        <v>116</v>
      </c>
      <c r="T28" s="182">
        <v>0</v>
      </c>
      <c r="U28" s="182">
        <v>0</v>
      </c>
      <c r="V28" s="253" t="s">
        <v>111</v>
      </c>
    </row>
    <row r="29" spans="1:22" s="90" customFormat="1">
      <c r="A29" s="90">
        <v>19</v>
      </c>
      <c r="B29" s="98" t="s">
        <v>115</v>
      </c>
      <c r="C29" s="98" t="s">
        <v>55</v>
      </c>
      <c r="D29" s="138" t="s">
        <v>56</v>
      </c>
      <c r="E29" s="136">
        <v>1</v>
      </c>
      <c r="F29" s="136">
        <v>5</v>
      </c>
      <c r="G29" s="182">
        <v>0</v>
      </c>
      <c r="H29" s="182">
        <v>0</v>
      </c>
      <c r="I29" s="205" t="s">
        <v>116</v>
      </c>
      <c r="J29" s="212" t="s">
        <v>116</v>
      </c>
      <c r="K29" s="185">
        <v>0</v>
      </c>
      <c r="L29" s="214">
        <v>0</v>
      </c>
      <c r="M29" s="206" t="s">
        <v>116</v>
      </c>
      <c r="N29" s="182">
        <v>0</v>
      </c>
      <c r="O29" s="204">
        <v>0</v>
      </c>
      <c r="P29" s="215" t="s">
        <v>116</v>
      </c>
      <c r="Q29" s="185">
        <v>0</v>
      </c>
      <c r="R29" s="214">
        <v>0</v>
      </c>
      <c r="S29" s="206" t="s">
        <v>116</v>
      </c>
      <c r="T29" s="182">
        <v>0</v>
      </c>
      <c r="U29" s="182">
        <v>0</v>
      </c>
      <c r="V29" s="137" t="s">
        <v>111</v>
      </c>
    </row>
    <row r="30" spans="1:22" s="90" customFormat="1">
      <c r="A30" s="90">
        <v>20</v>
      </c>
      <c r="B30" s="98" t="s">
        <v>115</v>
      </c>
      <c r="C30" s="98" t="s">
        <v>77</v>
      </c>
      <c r="D30" s="138" t="s">
        <v>78</v>
      </c>
      <c r="E30" s="136">
        <v>1</v>
      </c>
      <c r="F30" s="136">
        <v>5</v>
      </c>
      <c r="G30" s="182">
        <v>0</v>
      </c>
      <c r="H30" s="183" t="s">
        <v>116</v>
      </c>
      <c r="I30" s="204">
        <v>0</v>
      </c>
      <c r="J30" s="251" t="s">
        <v>116</v>
      </c>
      <c r="K30" s="185" t="s">
        <v>116</v>
      </c>
      <c r="L30" s="214">
        <v>0</v>
      </c>
      <c r="M30" s="206">
        <v>0</v>
      </c>
      <c r="N30" s="183" t="s">
        <v>116</v>
      </c>
      <c r="O30" s="204">
        <v>0</v>
      </c>
      <c r="P30" s="212">
        <v>0</v>
      </c>
      <c r="Q30" s="185" t="s">
        <v>116</v>
      </c>
      <c r="R30" s="214">
        <v>0</v>
      </c>
      <c r="S30" s="206">
        <v>0</v>
      </c>
      <c r="T30" s="252" t="s">
        <v>116</v>
      </c>
      <c r="U30" s="182">
        <v>0</v>
      </c>
      <c r="V30" s="253" t="s">
        <v>112</v>
      </c>
    </row>
    <row r="31" spans="1:22" s="90" customFormat="1">
      <c r="A31" s="90">
        <v>21</v>
      </c>
      <c r="B31" s="98" t="s">
        <v>115</v>
      </c>
      <c r="C31" s="98" t="s">
        <v>57</v>
      </c>
      <c r="D31" s="138" t="s">
        <v>58</v>
      </c>
      <c r="E31" s="136">
        <v>1</v>
      </c>
      <c r="F31" s="136">
        <v>5</v>
      </c>
      <c r="G31" s="136" t="s">
        <v>116</v>
      </c>
      <c r="H31" s="136">
        <v>0</v>
      </c>
      <c r="I31" s="134">
        <v>0</v>
      </c>
      <c r="J31" s="210" t="s">
        <v>116</v>
      </c>
      <c r="K31" s="184">
        <v>0</v>
      </c>
      <c r="L31" s="211">
        <v>0</v>
      </c>
      <c r="M31" s="136" t="s">
        <v>116</v>
      </c>
      <c r="N31" s="136">
        <v>0</v>
      </c>
      <c r="O31" s="134">
        <v>0</v>
      </c>
      <c r="P31" s="210" t="s">
        <v>116</v>
      </c>
      <c r="Q31" s="184">
        <v>0</v>
      </c>
      <c r="R31" s="211">
        <v>0</v>
      </c>
      <c r="S31" s="136" t="s">
        <v>116</v>
      </c>
      <c r="T31" s="136">
        <v>0</v>
      </c>
      <c r="U31" s="136">
        <v>0</v>
      </c>
      <c r="V31" s="137" t="s">
        <v>111</v>
      </c>
    </row>
    <row r="32" spans="1:22" s="90" customFormat="1">
      <c r="A32" s="90">
        <v>22</v>
      </c>
      <c r="B32" s="98" t="s">
        <v>115</v>
      </c>
      <c r="C32" s="98" t="s">
        <v>69</v>
      </c>
      <c r="D32" s="138" t="s">
        <v>70</v>
      </c>
      <c r="E32" s="136">
        <v>1</v>
      </c>
      <c r="F32" s="136">
        <v>5</v>
      </c>
      <c r="G32" s="136" t="s">
        <v>116</v>
      </c>
      <c r="H32" s="136">
        <v>0</v>
      </c>
      <c r="I32" s="134">
        <v>0</v>
      </c>
      <c r="J32" s="210" t="s">
        <v>116</v>
      </c>
      <c r="K32" s="184">
        <v>0</v>
      </c>
      <c r="L32" s="211">
        <v>0</v>
      </c>
      <c r="M32" s="136" t="s">
        <v>116</v>
      </c>
      <c r="N32" s="136">
        <v>0</v>
      </c>
      <c r="O32" s="134">
        <v>0</v>
      </c>
      <c r="P32" s="210" t="s">
        <v>116</v>
      </c>
      <c r="Q32" s="184">
        <v>0</v>
      </c>
      <c r="R32" s="211">
        <v>0</v>
      </c>
      <c r="S32" s="136" t="s">
        <v>116</v>
      </c>
      <c r="T32" s="136">
        <v>0</v>
      </c>
      <c r="U32" s="136">
        <v>0</v>
      </c>
      <c r="V32" s="137" t="s">
        <v>111</v>
      </c>
    </row>
    <row r="33" spans="1:22" s="90" customFormat="1">
      <c r="A33" s="90">
        <v>23</v>
      </c>
      <c r="B33" s="98" t="s">
        <v>115</v>
      </c>
      <c r="C33" s="97" t="s">
        <v>73</v>
      </c>
      <c r="D33" s="138" t="s">
        <v>74</v>
      </c>
      <c r="E33" s="136">
        <v>1</v>
      </c>
      <c r="F33" s="136">
        <v>5</v>
      </c>
      <c r="G33" s="184" t="s">
        <v>116</v>
      </c>
      <c r="H33" s="187"/>
      <c r="I33" s="134">
        <v>0</v>
      </c>
      <c r="J33" s="210" t="s">
        <v>116</v>
      </c>
      <c r="K33" s="187"/>
      <c r="L33" s="211">
        <v>0</v>
      </c>
      <c r="M33" s="184" t="s">
        <v>116</v>
      </c>
      <c r="N33" s="187"/>
      <c r="O33" s="134">
        <v>0</v>
      </c>
      <c r="P33" s="210" t="s">
        <v>116</v>
      </c>
      <c r="Q33" s="187"/>
      <c r="R33" s="211">
        <v>0</v>
      </c>
      <c r="S33" s="184" t="s">
        <v>116</v>
      </c>
      <c r="T33" s="187"/>
      <c r="U33" s="184">
        <v>0</v>
      </c>
      <c r="V33" s="188" t="s">
        <v>111</v>
      </c>
    </row>
    <row r="34" spans="1:22" s="90" customFormat="1">
      <c r="A34" s="90">
        <v>24</v>
      </c>
      <c r="B34" s="98" t="s">
        <v>117</v>
      </c>
      <c r="C34" s="98" t="s">
        <v>118</v>
      </c>
      <c r="D34" s="138" t="s">
        <v>119</v>
      </c>
      <c r="E34" s="136">
        <v>1</v>
      </c>
      <c r="F34" s="136">
        <v>5</v>
      </c>
      <c r="G34" s="185">
        <v>0</v>
      </c>
      <c r="H34" s="186" t="s">
        <v>116</v>
      </c>
      <c r="I34" s="204">
        <v>0</v>
      </c>
      <c r="J34" s="212">
        <v>0</v>
      </c>
      <c r="K34" s="185" t="s">
        <v>116</v>
      </c>
      <c r="L34" s="214">
        <v>0</v>
      </c>
      <c r="M34" s="206">
        <v>0</v>
      </c>
      <c r="N34" s="186" t="s">
        <v>116</v>
      </c>
      <c r="O34" s="204">
        <v>0</v>
      </c>
      <c r="P34" s="212">
        <v>0</v>
      </c>
      <c r="Q34" s="185" t="s">
        <v>116</v>
      </c>
      <c r="R34" s="214">
        <v>0</v>
      </c>
      <c r="S34" s="206">
        <v>0</v>
      </c>
      <c r="T34" s="185">
        <v>0</v>
      </c>
      <c r="U34" s="185">
        <v>0</v>
      </c>
      <c r="V34" s="137" t="s">
        <v>109</v>
      </c>
    </row>
    <row r="35" spans="1:22" s="90" customFormat="1">
      <c r="A35" s="90">
        <v>25</v>
      </c>
      <c r="B35" s="98" t="s">
        <v>117</v>
      </c>
      <c r="C35" s="101" t="s">
        <v>61</v>
      </c>
      <c r="D35" s="138" t="s">
        <v>62</v>
      </c>
      <c r="E35" s="136">
        <v>1</v>
      </c>
      <c r="F35" s="136">
        <v>5</v>
      </c>
      <c r="G35" s="185">
        <v>0</v>
      </c>
      <c r="H35" s="185" t="s">
        <v>116</v>
      </c>
      <c r="I35" s="204">
        <v>0</v>
      </c>
      <c r="J35" s="212">
        <v>0</v>
      </c>
      <c r="K35" s="186" t="s">
        <v>116</v>
      </c>
      <c r="L35" s="214">
        <v>0</v>
      </c>
      <c r="M35" s="206">
        <v>0</v>
      </c>
      <c r="N35" s="185" t="s">
        <v>116</v>
      </c>
      <c r="O35" s="204">
        <v>0</v>
      </c>
      <c r="P35" s="212">
        <v>0</v>
      </c>
      <c r="Q35" s="252" t="s">
        <v>116</v>
      </c>
      <c r="R35" s="214">
        <v>0</v>
      </c>
      <c r="S35" s="206">
        <v>0</v>
      </c>
      <c r="T35" s="185">
        <v>0</v>
      </c>
      <c r="U35" s="185">
        <v>0</v>
      </c>
      <c r="V35" s="253" t="s">
        <v>109</v>
      </c>
    </row>
    <row r="36" spans="1:22" s="90" customFormat="1">
      <c r="A36" s="90">
        <v>26</v>
      </c>
      <c r="B36" s="98" t="s">
        <v>117</v>
      </c>
      <c r="C36" s="104" t="s">
        <v>120</v>
      </c>
      <c r="D36" s="138" t="s">
        <v>121</v>
      </c>
      <c r="E36" s="136">
        <v>1</v>
      </c>
      <c r="F36" s="136">
        <v>5</v>
      </c>
      <c r="G36" s="185">
        <v>0</v>
      </c>
      <c r="H36" s="186" t="s">
        <v>116</v>
      </c>
      <c r="I36" s="204">
        <v>0</v>
      </c>
      <c r="J36" s="215" t="s">
        <v>116</v>
      </c>
      <c r="K36" s="185">
        <v>0</v>
      </c>
      <c r="L36" s="214">
        <v>0</v>
      </c>
      <c r="M36" s="206" t="s">
        <v>116</v>
      </c>
      <c r="N36" s="185">
        <v>0</v>
      </c>
      <c r="O36" s="204">
        <v>0</v>
      </c>
      <c r="P36" s="212" t="s">
        <v>116</v>
      </c>
      <c r="Q36" s="185">
        <v>0</v>
      </c>
      <c r="R36" s="214">
        <v>0</v>
      </c>
      <c r="S36" s="206" t="s">
        <v>116</v>
      </c>
      <c r="T36" s="185">
        <v>0</v>
      </c>
      <c r="U36" s="185">
        <v>0</v>
      </c>
      <c r="V36" s="137" t="s">
        <v>111</v>
      </c>
    </row>
    <row r="37" spans="1:22" s="90" customFormat="1">
      <c r="A37" s="90">
        <v>27</v>
      </c>
      <c r="B37" s="98" t="s">
        <v>117</v>
      </c>
      <c r="C37" s="104" t="s">
        <v>79</v>
      </c>
      <c r="D37" s="138" t="s">
        <v>122</v>
      </c>
      <c r="E37" s="136">
        <v>1</v>
      </c>
      <c r="F37" s="136">
        <v>5</v>
      </c>
      <c r="G37" s="185">
        <v>0</v>
      </c>
      <c r="H37" s="186" t="s">
        <v>116</v>
      </c>
      <c r="I37" s="204">
        <v>0</v>
      </c>
      <c r="J37" s="212">
        <v>0</v>
      </c>
      <c r="K37" s="185" t="s">
        <v>116</v>
      </c>
      <c r="L37" s="214">
        <v>0</v>
      </c>
      <c r="M37" s="206">
        <v>0</v>
      </c>
      <c r="N37" s="186" t="s">
        <v>116</v>
      </c>
      <c r="O37" s="204">
        <v>0</v>
      </c>
      <c r="P37" s="212">
        <v>0</v>
      </c>
      <c r="Q37" s="185" t="s">
        <v>116</v>
      </c>
      <c r="R37" s="214">
        <v>0</v>
      </c>
      <c r="S37" s="206">
        <v>0</v>
      </c>
      <c r="T37" s="185">
        <v>0</v>
      </c>
      <c r="U37" s="185">
        <v>0</v>
      </c>
      <c r="V37" s="137" t="s">
        <v>109</v>
      </c>
    </row>
    <row r="38" spans="1:22" s="90" customFormat="1">
      <c r="A38" s="90">
        <v>28</v>
      </c>
      <c r="B38" s="98" t="s">
        <v>117</v>
      </c>
      <c r="C38" s="104" t="s">
        <v>123</v>
      </c>
      <c r="D38" s="138" t="s">
        <v>124</v>
      </c>
      <c r="E38" s="136">
        <v>1</v>
      </c>
      <c r="F38" s="136">
        <v>5</v>
      </c>
      <c r="G38" s="185" t="s">
        <v>116</v>
      </c>
      <c r="H38" s="185">
        <v>0</v>
      </c>
      <c r="I38" s="204">
        <v>0</v>
      </c>
      <c r="J38" s="215" t="s">
        <v>116</v>
      </c>
      <c r="K38" s="185">
        <v>0</v>
      </c>
      <c r="L38" s="214">
        <v>0</v>
      </c>
      <c r="M38" s="206" t="s">
        <v>116</v>
      </c>
      <c r="N38" s="185">
        <v>0</v>
      </c>
      <c r="O38" s="204">
        <v>0</v>
      </c>
      <c r="P38" s="212">
        <v>0</v>
      </c>
      <c r="Q38" s="185">
        <v>0</v>
      </c>
      <c r="R38" s="214">
        <v>0</v>
      </c>
      <c r="S38" s="206" t="s">
        <v>116</v>
      </c>
      <c r="T38" s="185">
        <v>0</v>
      </c>
      <c r="U38" s="185">
        <v>0</v>
      </c>
      <c r="V38" s="137" t="s">
        <v>111</v>
      </c>
    </row>
    <row r="39" spans="1:22" s="90" customFormat="1">
      <c r="A39" s="90">
        <v>29</v>
      </c>
      <c r="B39" s="98" t="s">
        <v>117</v>
      </c>
      <c r="C39" s="101" t="s">
        <v>64</v>
      </c>
      <c r="D39" s="138" t="s">
        <v>65</v>
      </c>
      <c r="E39" s="136">
        <v>1</v>
      </c>
      <c r="F39" s="136">
        <v>5</v>
      </c>
      <c r="G39" s="136">
        <v>0</v>
      </c>
      <c r="H39" s="136" t="s">
        <v>116</v>
      </c>
      <c r="I39" s="134">
        <v>0</v>
      </c>
      <c r="J39" s="210">
        <v>0</v>
      </c>
      <c r="K39" s="184" t="s">
        <v>116</v>
      </c>
      <c r="L39" s="211">
        <v>0</v>
      </c>
      <c r="M39" s="136">
        <v>0</v>
      </c>
      <c r="N39" s="136" t="s">
        <v>116</v>
      </c>
      <c r="O39" s="134">
        <v>0</v>
      </c>
      <c r="P39" s="210">
        <v>0</v>
      </c>
      <c r="Q39" s="184" t="s">
        <v>116</v>
      </c>
      <c r="R39" s="211">
        <v>0</v>
      </c>
      <c r="S39" s="136">
        <v>0</v>
      </c>
      <c r="T39" s="136">
        <v>0</v>
      </c>
      <c r="U39" s="136">
        <v>0</v>
      </c>
      <c r="V39" s="137" t="s">
        <v>109</v>
      </c>
    </row>
    <row r="40" spans="1:22" s="90" customFormat="1" ht="26">
      <c r="A40" s="90">
        <v>30</v>
      </c>
      <c r="B40" s="98" t="s">
        <v>117</v>
      </c>
      <c r="C40" s="101" t="s">
        <v>125</v>
      </c>
      <c r="D40" s="138" t="s">
        <v>126</v>
      </c>
      <c r="E40" s="136">
        <v>2</v>
      </c>
      <c r="F40" s="136">
        <v>10</v>
      </c>
      <c r="G40" s="136" t="s">
        <v>116</v>
      </c>
      <c r="H40" s="136">
        <v>0</v>
      </c>
      <c r="I40" s="134">
        <v>0</v>
      </c>
      <c r="J40" s="210" t="s">
        <v>116</v>
      </c>
      <c r="K40" s="184">
        <v>0</v>
      </c>
      <c r="L40" s="211">
        <v>0</v>
      </c>
      <c r="M40" s="136" t="s">
        <v>116</v>
      </c>
      <c r="N40" s="136">
        <v>0</v>
      </c>
      <c r="O40" s="134">
        <v>0</v>
      </c>
      <c r="P40" s="210" t="s">
        <v>116</v>
      </c>
      <c r="Q40" s="184">
        <v>0</v>
      </c>
      <c r="R40" s="211">
        <v>0</v>
      </c>
      <c r="S40" s="136" t="s">
        <v>116</v>
      </c>
      <c r="T40" s="136">
        <v>0</v>
      </c>
      <c r="U40" s="228">
        <v>0</v>
      </c>
      <c r="V40" s="137" t="s">
        <v>111</v>
      </c>
    </row>
    <row r="41" spans="1:22" s="90" customFormat="1">
      <c r="A41" s="90">
        <v>31</v>
      </c>
      <c r="B41" s="98" t="s">
        <v>117</v>
      </c>
      <c r="C41" s="98" t="s">
        <v>127</v>
      </c>
      <c r="D41" s="138" t="s">
        <v>128</v>
      </c>
      <c r="E41" s="136">
        <v>1</v>
      </c>
      <c r="F41" s="136">
        <v>5</v>
      </c>
      <c r="G41" s="136">
        <v>0</v>
      </c>
      <c r="H41" s="136" t="s">
        <v>116</v>
      </c>
      <c r="I41" s="134">
        <v>0</v>
      </c>
      <c r="J41" s="210">
        <v>0</v>
      </c>
      <c r="K41" s="184" t="s">
        <v>116</v>
      </c>
      <c r="L41" s="211">
        <v>0</v>
      </c>
      <c r="M41" s="136">
        <v>0</v>
      </c>
      <c r="N41" s="136">
        <v>0</v>
      </c>
      <c r="O41" s="134">
        <v>0</v>
      </c>
      <c r="P41" s="210">
        <v>0</v>
      </c>
      <c r="Q41" s="184" t="s">
        <v>116</v>
      </c>
      <c r="R41" s="211">
        <v>0</v>
      </c>
      <c r="S41" s="136">
        <v>0</v>
      </c>
      <c r="T41" s="136">
        <v>0</v>
      </c>
      <c r="U41" s="136">
        <v>0</v>
      </c>
      <c r="V41" s="137" t="s">
        <v>109</v>
      </c>
    </row>
    <row r="42" spans="1:22">
      <c r="B42" s="83"/>
      <c r="C42" s="87"/>
      <c r="D42" s="126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123"/>
    </row>
    <row r="43" spans="1:22" ht="15.5">
      <c r="B43" s="89" t="s">
        <v>129</v>
      </c>
      <c r="V43" s="124"/>
    </row>
    <row r="44" spans="1:22" ht="15.5">
      <c r="B44" s="89" t="s">
        <v>130</v>
      </c>
      <c r="F44" s="82" t="s">
        <v>131</v>
      </c>
      <c r="V44" s="124"/>
    </row>
    <row r="45" spans="1:22" ht="15.5">
      <c r="B45" s="229"/>
      <c r="C45" s="89" t="str" cm="1">
        <f t="array" ref="C45">CONCATENATE("Course cannot be completed by ",CompleteBy)</f>
        <v>Course cannot be completed by 2027 Summer Term</v>
      </c>
    </row>
    <row r="48" spans="1:22">
      <c r="K48" s="82" t="s">
        <v>131</v>
      </c>
    </row>
  </sheetData>
  <autoFilter ref="B9:V41"/>
  <mergeCells count="21">
    <mergeCell ref="D9:D10"/>
    <mergeCell ref="F9:F10"/>
    <mergeCell ref="G9:G10"/>
    <mergeCell ref="H9:H10"/>
    <mergeCell ref="I9:I10"/>
    <mergeCell ref="V9:V10"/>
    <mergeCell ref="T9:T10"/>
    <mergeCell ref="U9:U10"/>
    <mergeCell ref="B9:B10"/>
    <mergeCell ref="C9:C10"/>
    <mergeCell ref="E9:E10"/>
    <mergeCell ref="O9:O10"/>
    <mergeCell ref="P9:P10"/>
    <mergeCell ref="Q9:Q10"/>
    <mergeCell ref="R9:R10"/>
    <mergeCell ref="S9:S10"/>
    <mergeCell ref="J9:J10"/>
    <mergeCell ref="K9:K10"/>
    <mergeCell ref="L9:L10"/>
    <mergeCell ref="M9:M10"/>
    <mergeCell ref="N9:N10"/>
  </mergeCells>
  <phoneticPr fontId="9" type="noConversion"/>
  <pageMargins left="0.7" right="0.7" top="0.75" bottom="0.75" header="0.3" footer="0.3"/>
  <pageSetup paperSize="9" scale="6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7"/>
  <sheetViews>
    <sheetView topLeftCell="A13" zoomScale="70" zoomScaleNormal="70" workbookViewId="0">
      <selection activeCell="D28" sqref="D28"/>
    </sheetView>
  </sheetViews>
  <sheetFormatPr defaultColWidth="8.7265625" defaultRowHeight="14.5"/>
  <cols>
    <col min="1" max="1" width="8.7265625" style="108"/>
    <col min="2" max="2" width="28" style="90" customWidth="1"/>
    <col min="3" max="3" width="10.7265625" style="90" customWidth="1"/>
    <col min="4" max="4" width="17" style="113" customWidth="1"/>
    <col min="5" max="5" width="13.81640625" style="90" customWidth="1"/>
    <col min="6" max="6" width="55.453125" style="139" customWidth="1"/>
    <col min="7" max="8" width="11.7265625" style="108" customWidth="1"/>
    <col min="9" max="9" width="16.54296875" style="109" hidden="1" customWidth="1"/>
    <col min="10" max="10" width="7.26953125" style="158" hidden="1" customWidth="1"/>
    <col min="11" max="11" width="11.1796875" style="159" hidden="1" customWidth="1"/>
    <col min="12" max="16384" width="8.7265625" style="90"/>
  </cols>
  <sheetData>
    <row r="1" spans="1:14" s="237" customFormat="1" ht="15.5">
      <c r="A1" s="230"/>
      <c r="B1" s="231" t="s">
        <v>182</v>
      </c>
      <c r="C1" s="274"/>
      <c r="D1" s="274"/>
      <c r="E1" s="231" t="s">
        <v>183</v>
      </c>
      <c r="F1" s="232"/>
      <c r="G1" s="233" t="s">
        <v>184</v>
      </c>
      <c r="H1" s="234"/>
      <c r="I1" s="235"/>
      <c r="J1" s="236"/>
      <c r="K1" s="236"/>
    </row>
    <row r="2" spans="1:14" s="239" customFormat="1" ht="15.5">
      <c r="A2" s="238"/>
      <c r="F2" s="240" t="s">
        <v>185</v>
      </c>
      <c r="G2" s="275">
        <f>MostUpdated</f>
        <v>45938</v>
      </c>
      <c r="H2" s="275"/>
      <c r="I2" s="241"/>
      <c r="J2" s="242"/>
      <c r="K2" s="242"/>
    </row>
    <row r="3" spans="1:14" ht="16.149999999999999" customHeight="1">
      <c r="B3" s="91" t="s">
        <v>132</v>
      </c>
    </row>
    <row r="4" spans="1:14" s="224" customFormat="1" ht="16.399999999999999" customHeight="1">
      <c r="A4" s="220"/>
      <c r="B4" s="221" t="s">
        <v>179</v>
      </c>
      <c r="C4" s="221"/>
      <c r="D4" s="221"/>
      <c r="E4" s="221"/>
      <c r="F4" s="222"/>
      <c r="G4" s="223"/>
      <c r="H4" s="223"/>
    </row>
    <row r="5" spans="1:14" ht="15.5">
      <c r="B5" s="91"/>
      <c r="G5" s="165" t="s">
        <v>133</v>
      </c>
      <c r="H5" s="165" t="s">
        <v>134</v>
      </c>
    </row>
    <row r="6" spans="1:14" ht="18" customHeight="1">
      <c r="B6" s="117" t="s">
        <v>135</v>
      </c>
      <c r="G6" s="165" t="s">
        <v>166</v>
      </c>
      <c r="H6" s="165" t="s">
        <v>136</v>
      </c>
    </row>
    <row r="7" spans="1:14" ht="10.15" customHeight="1">
      <c r="B7" s="91"/>
    </row>
    <row r="8" spans="1:14" ht="120.65" customHeight="1">
      <c r="B8" s="148" t="s">
        <v>137</v>
      </c>
      <c r="C8" s="121" t="s">
        <v>138</v>
      </c>
      <c r="D8" s="121" t="s">
        <v>139</v>
      </c>
      <c r="E8" s="122" t="s">
        <v>2</v>
      </c>
      <c r="F8" s="122" t="s">
        <v>3</v>
      </c>
      <c r="G8" s="144" t="s">
        <v>4</v>
      </c>
      <c r="H8" s="144" t="s">
        <v>5</v>
      </c>
      <c r="N8" s="90" t="s">
        <v>131</v>
      </c>
    </row>
    <row r="9" spans="1:14" ht="19.899999999999999" customHeight="1">
      <c r="B9" s="92" t="s">
        <v>140</v>
      </c>
      <c r="C9" s="93"/>
      <c r="D9" s="93"/>
      <c r="E9" s="94"/>
      <c r="F9" s="94"/>
      <c r="G9" s="100"/>
      <c r="H9" s="100"/>
    </row>
    <row r="10" spans="1:14" ht="19.899999999999999" customHeight="1">
      <c r="A10" s="108">
        <v>1</v>
      </c>
      <c r="B10" s="96"/>
      <c r="C10" s="95" t="s">
        <v>141</v>
      </c>
      <c r="D10" s="248" t="s">
        <v>111</v>
      </c>
      <c r="E10" s="97" t="s">
        <v>23</v>
      </c>
      <c r="F10" s="101" t="s">
        <v>24</v>
      </c>
      <c r="G10" s="99">
        <v>2</v>
      </c>
      <c r="H10" s="99">
        <v>10</v>
      </c>
      <c r="J10" s="160">
        <f t="shared" ref="J10:J47" si="0">IF(H10="","",IF(B10&lt;&gt;"",IF(H10="5 (10)^",5,H10),0))</f>
        <v>0</v>
      </c>
      <c r="K10" s="160">
        <f>IF(J9="",J10,IF(J10="","",K9+J10))</f>
        <v>0</v>
      </c>
    </row>
    <row r="11" spans="1:14" ht="19.899999999999999" customHeight="1">
      <c r="A11" s="108">
        <v>2</v>
      </c>
      <c r="B11" s="96"/>
      <c r="C11" s="95" t="s">
        <v>142</v>
      </c>
      <c r="D11" s="95" t="s">
        <v>111</v>
      </c>
      <c r="E11" s="97" t="s">
        <v>18</v>
      </c>
      <c r="F11" s="101" t="s">
        <v>19</v>
      </c>
      <c r="G11" s="99">
        <v>1</v>
      </c>
      <c r="H11" s="99">
        <v>5</v>
      </c>
      <c r="J11" s="160">
        <f t="shared" si="0"/>
        <v>0</v>
      </c>
      <c r="K11" s="160">
        <f t="shared" ref="K11:K47" si="1">IF(J10="",J11,IF(J11="","",K10+J11))</f>
        <v>0</v>
      </c>
    </row>
    <row r="12" spans="1:14" ht="19.899999999999999" customHeight="1">
      <c r="A12" s="108">
        <v>3</v>
      </c>
      <c r="B12" s="96"/>
      <c r="C12" s="95" t="s">
        <v>141</v>
      </c>
      <c r="D12" s="95" t="s">
        <v>111</v>
      </c>
      <c r="E12" s="97" t="s">
        <v>21</v>
      </c>
      <c r="F12" s="101" t="s">
        <v>22</v>
      </c>
      <c r="G12" s="99">
        <v>1</v>
      </c>
      <c r="H12" s="99">
        <v>5</v>
      </c>
      <c r="J12" s="160">
        <f>IF(H12="","",IF(B12&lt;&gt;"",IF(H12="5 (10)^",5,H12),0))</f>
        <v>0</v>
      </c>
      <c r="K12" s="160">
        <f t="shared" si="1"/>
        <v>0</v>
      </c>
    </row>
    <row r="13" spans="1:14" ht="19.899999999999999" customHeight="1">
      <c r="A13" s="108">
        <v>4</v>
      </c>
      <c r="B13" s="96"/>
      <c r="C13" s="95" t="s">
        <v>143</v>
      </c>
      <c r="D13" s="95" t="s">
        <v>109</v>
      </c>
      <c r="E13" s="97" t="s">
        <v>27</v>
      </c>
      <c r="F13" s="101" t="s">
        <v>28</v>
      </c>
      <c r="G13" s="99">
        <v>1</v>
      </c>
      <c r="H13" s="99">
        <v>5</v>
      </c>
      <c r="J13" s="160">
        <f t="shared" si="0"/>
        <v>0</v>
      </c>
      <c r="K13" s="160">
        <f t="shared" si="1"/>
        <v>0</v>
      </c>
    </row>
    <row r="14" spans="1:14" ht="19.899999999999999" customHeight="1">
      <c r="A14" s="108">
        <v>5</v>
      </c>
      <c r="B14" s="96"/>
      <c r="C14" s="95" t="s">
        <v>141</v>
      </c>
      <c r="D14" s="95" t="s">
        <v>111</v>
      </c>
      <c r="E14" s="97" t="s">
        <v>37</v>
      </c>
      <c r="F14" s="101" t="s">
        <v>38</v>
      </c>
      <c r="G14" s="99">
        <v>2</v>
      </c>
      <c r="H14" s="99">
        <v>10</v>
      </c>
      <c r="J14" s="160">
        <f t="shared" si="0"/>
        <v>0</v>
      </c>
      <c r="K14" s="160">
        <f t="shared" si="1"/>
        <v>0</v>
      </c>
    </row>
    <row r="15" spans="1:14" ht="19.899999999999999" customHeight="1">
      <c r="A15" s="108">
        <v>6</v>
      </c>
      <c r="B15" s="96"/>
      <c r="C15" s="95" t="s">
        <v>143</v>
      </c>
      <c r="D15" s="95" t="s">
        <v>112</v>
      </c>
      <c r="E15" s="97" t="s">
        <v>29</v>
      </c>
      <c r="F15" s="101" t="s">
        <v>30</v>
      </c>
      <c r="G15" s="99">
        <v>1</v>
      </c>
      <c r="H15" s="99">
        <v>5</v>
      </c>
      <c r="J15" s="160">
        <f t="shared" si="0"/>
        <v>0</v>
      </c>
      <c r="K15" s="160">
        <f t="shared" si="1"/>
        <v>0</v>
      </c>
    </row>
    <row r="16" spans="1:14" ht="19.899999999999999" customHeight="1">
      <c r="A16" s="108">
        <v>7</v>
      </c>
      <c r="B16" s="96"/>
      <c r="C16" s="95" t="s">
        <v>141</v>
      </c>
      <c r="D16" s="95" t="s">
        <v>111</v>
      </c>
      <c r="E16" s="97" t="s">
        <v>39</v>
      </c>
      <c r="F16" s="101" t="s">
        <v>40</v>
      </c>
      <c r="G16" s="99">
        <v>1</v>
      </c>
      <c r="H16" s="99">
        <v>5</v>
      </c>
      <c r="J16" s="160">
        <f t="shared" si="0"/>
        <v>0</v>
      </c>
      <c r="K16" s="160">
        <f t="shared" si="1"/>
        <v>0</v>
      </c>
    </row>
    <row r="17" spans="1:11" ht="31">
      <c r="A17" s="108">
        <v>8</v>
      </c>
      <c r="B17" s="96"/>
      <c r="C17" s="247" t="s">
        <v>186</v>
      </c>
      <c r="D17" s="248" t="s">
        <v>111</v>
      </c>
      <c r="E17" s="97" t="s">
        <v>41</v>
      </c>
      <c r="F17" s="178" t="s">
        <v>42</v>
      </c>
      <c r="G17" s="99">
        <v>1</v>
      </c>
      <c r="H17" s="99">
        <v>5</v>
      </c>
      <c r="J17" s="160">
        <f t="shared" si="0"/>
        <v>0</v>
      </c>
      <c r="K17" s="160">
        <f t="shared" si="1"/>
        <v>0</v>
      </c>
    </row>
    <row r="18" spans="1:11" ht="19.899999999999999" customHeight="1">
      <c r="A18" s="108">
        <v>9</v>
      </c>
      <c r="B18" s="96"/>
      <c r="C18" s="95" t="s">
        <v>142</v>
      </c>
      <c r="D18" s="95" t="s">
        <v>111</v>
      </c>
      <c r="E18" s="97" t="s">
        <v>43</v>
      </c>
      <c r="F18" s="101" t="s">
        <v>44</v>
      </c>
      <c r="G18" s="99">
        <v>1</v>
      </c>
      <c r="H18" s="99">
        <v>5</v>
      </c>
      <c r="J18" s="160">
        <f t="shared" si="0"/>
        <v>0</v>
      </c>
      <c r="K18" s="160">
        <f t="shared" si="1"/>
        <v>0</v>
      </c>
    </row>
    <row r="19" spans="1:11" ht="19.899999999999999" customHeight="1">
      <c r="A19" s="108">
        <v>10</v>
      </c>
      <c r="B19" s="96"/>
      <c r="C19" s="95" t="s">
        <v>145</v>
      </c>
      <c r="D19" s="95" t="s">
        <v>112</v>
      </c>
      <c r="E19" s="97" t="s">
        <v>45</v>
      </c>
      <c r="F19" s="101" t="s">
        <v>46</v>
      </c>
      <c r="G19" s="99">
        <v>1</v>
      </c>
      <c r="H19" s="99">
        <v>5</v>
      </c>
      <c r="J19" s="160">
        <f t="shared" si="0"/>
        <v>0</v>
      </c>
      <c r="K19" s="160">
        <f t="shared" si="1"/>
        <v>0</v>
      </c>
    </row>
    <row r="20" spans="1:11" ht="19.899999999999999" customHeight="1">
      <c r="A20" s="108">
        <v>11</v>
      </c>
      <c r="B20" s="96"/>
      <c r="C20" s="189" t="s">
        <v>141</v>
      </c>
      <c r="D20" s="189" t="s">
        <v>111</v>
      </c>
      <c r="E20" s="97" t="s">
        <v>73</v>
      </c>
      <c r="F20" s="101" t="s">
        <v>74</v>
      </c>
      <c r="G20" s="99">
        <v>1</v>
      </c>
      <c r="H20" s="99">
        <v>5</v>
      </c>
      <c r="I20" s="142"/>
      <c r="J20" s="160">
        <f t="shared" si="0"/>
        <v>0</v>
      </c>
      <c r="K20" s="160">
        <f t="shared" si="1"/>
        <v>0</v>
      </c>
    </row>
    <row r="21" spans="1:11" ht="19.899999999999999" customHeight="1">
      <c r="A21" s="108">
        <v>12</v>
      </c>
      <c r="B21" s="96"/>
      <c r="C21" s="95" t="s">
        <v>146</v>
      </c>
      <c r="D21" s="95" t="s">
        <v>110</v>
      </c>
      <c r="E21" s="97" t="s">
        <v>34</v>
      </c>
      <c r="F21" s="101" t="s">
        <v>35</v>
      </c>
      <c r="G21" s="99">
        <v>1</v>
      </c>
      <c r="H21" s="99">
        <v>5</v>
      </c>
      <c r="I21" s="143"/>
      <c r="J21" s="160">
        <f t="shared" si="0"/>
        <v>0</v>
      </c>
      <c r="K21" s="160">
        <f t="shared" si="1"/>
        <v>0</v>
      </c>
    </row>
    <row r="22" spans="1:11" ht="19.899999999999999" customHeight="1">
      <c r="B22" s="92" t="s">
        <v>147</v>
      </c>
      <c r="C22" s="93"/>
      <c r="D22" s="93"/>
      <c r="E22" s="94"/>
      <c r="F22" s="94"/>
      <c r="G22" s="100"/>
      <c r="H22" s="100"/>
      <c r="I22" s="142"/>
      <c r="J22" s="160" t="str">
        <f t="shared" si="0"/>
        <v/>
      </c>
      <c r="K22" s="160" t="str">
        <f t="shared" si="1"/>
        <v/>
      </c>
    </row>
    <row r="23" spans="1:11" ht="19.899999999999999" customHeight="1">
      <c r="A23" s="108">
        <v>13</v>
      </c>
      <c r="B23" s="96"/>
      <c r="C23" s="95" t="s">
        <v>143</v>
      </c>
      <c r="D23" s="248" t="s">
        <v>109</v>
      </c>
      <c r="E23" s="98" t="s">
        <v>47</v>
      </c>
      <c r="F23" s="101" t="s">
        <v>48</v>
      </c>
      <c r="G23" s="99">
        <v>1</v>
      </c>
      <c r="H23" s="99">
        <v>5</v>
      </c>
      <c r="I23" s="142"/>
      <c r="J23" s="160">
        <f t="shared" si="0"/>
        <v>0</v>
      </c>
      <c r="K23" s="160">
        <f t="shared" si="1"/>
        <v>0</v>
      </c>
    </row>
    <row r="24" spans="1:11" ht="19.899999999999999" customHeight="1">
      <c r="A24" s="108">
        <v>14</v>
      </c>
      <c r="B24" s="96"/>
      <c r="C24" s="95" t="s">
        <v>148</v>
      </c>
      <c r="D24" s="248" t="s">
        <v>111</v>
      </c>
      <c r="E24" s="98" t="s">
        <v>51</v>
      </c>
      <c r="F24" s="102" t="s">
        <v>52</v>
      </c>
      <c r="G24" s="99">
        <v>1</v>
      </c>
      <c r="H24" s="99">
        <v>5</v>
      </c>
      <c r="I24" s="142"/>
      <c r="J24" s="160">
        <f t="shared" si="0"/>
        <v>0</v>
      </c>
      <c r="K24" s="160">
        <f t="shared" si="1"/>
        <v>0</v>
      </c>
    </row>
    <row r="25" spans="1:11" ht="19.899999999999999" customHeight="1">
      <c r="A25" s="108">
        <v>15</v>
      </c>
      <c r="B25" s="96"/>
      <c r="C25" s="190" t="s">
        <v>141</v>
      </c>
      <c r="D25" s="95" t="s">
        <v>108</v>
      </c>
      <c r="E25" s="98" t="s">
        <v>71</v>
      </c>
      <c r="F25" s="102" t="s">
        <v>72</v>
      </c>
      <c r="G25" s="99">
        <v>1</v>
      </c>
      <c r="H25" s="99">
        <v>5</v>
      </c>
      <c r="I25" s="142"/>
      <c r="J25" s="160">
        <f t="shared" si="0"/>
        <v>0</v>
      </c>
      <c r="K25" s="160">
        <f t="shared" si="1"/>
        <v>0</v>
      </c>
    </row>
    <row r="26" spans="1:11" ht="19.899999999999999" customHeight="1">
      <c r="A26" s="108">
        <v>16</v>
      </c>
      <c r="B26" s="96"/>
      <c r="C26" s="190" t="s">
        <v>143</v>
      </c>
      <c r="D26" s="95" t="s">
        <v>109</v>
      </c>
      <c r="E26" s="101" t="s">
        <v>75</v>
      </c>
      <c r="F26" s="102" t="s">
        <v>76</v>
      </c>
      <c r="G26" s="99">
        <v>1</v>
      </c>
      <c r="H26" s="99">
        <v>5</v>
      </c>
      <c r="I26" s="142"/>
      <c r="J26" s="160">
        <f t="shared" si="0"/>
        <v>0</v>
      </c>
      <c r="K26" s="160">
        <f t="shared" si="1"/>
        <v>0</v>
      </c>
    </row>
    <row r="27" spans="1:11" ht="19.899999999999999" customHeight="1">
      <c r="A27" s="108">
        <v>17</v>
      </c>
      <c r="B27" s="96"/>
      <c r="C27" s="190" t="s">
        <v>143</v>
      </c>
      <c r="D27" s="95" t="s">
        <v>109</v>
      </c>
      <c r="E27" s="98" t="s">
        <v>59</v>
      </c>
      <c r="F27" s="102" t="s">
        <v>60</v>
      </c>
      <c r="G27" s="99">
        <v>1</v>
      </c>
      <c r="H27" s="99">
        <v>5</v>
      </c>
      <c r="I27" s="142"/>
      <c r="J27" s="160">
        <f t="shared" si="0"/>
        <v>0</v>
      </c>
      <c r="K27" s="160">
        <f t="shared" si="1"/>
        <v>0</v>
      </c>
    </row>
    <row r="28" spans="1:11" ht="19.899999999999999" customHeight="1">
      <c r="A28" s="108">
        <v>18</v>
      </c>
      <c r="B28" s="96"/>
      <c r="C28" s="190" t="s">
        <v>141</v>
      </c>
      <c r="D28" s="95" t="s">
        <v>111</v>
      </c>
      <c r="E28" s="98" t="s">
        <v>67</v>
      </c>
      <c r="F28" s="102" t="s">
        <v>68</v>
      </c>
      <c r="G28" s="99">
        <v>1</v>
      </c>
      <c r="H28" s="99">
        <v>5</v>
      </c>
      <c r="I28" s="142"/>
      <c r="J28" s="160">
        <f t="shared" si="0"/>
        <v>0</v>
      </c>
      <c r="K28" s="160">
        <f t="shared" si="1"/>
        <v>0</v>
      </c>
    </row>
    <row r="29" spans="1:11" ht="19.899999999999999" customHeight="1">
      <c r="A29" s="108">
        <v>19</v>
      </c>
      <c r="B29" s="96"/>
      <c r="C29" s="249" t="s">
        <v>141</v>
      </c>
      <c r="D29" s="248" t="s">
        <v>111</v>
      </c>
      <c r="E29" s="98" t="s">
        <v>53</v>
      </c>
      <c r="F29" s="102" t="s">
        <v>54</v>
      </c>
      <c r="G29" s="99">
        <v>1</v>
      </c>
      <c r="H29" s="99">
        <v>5</v>
      </c>
      <c r="I29" s="142"/>
      <c r="J29" s="160">
        <f t="shared" si="0"/>
        <v>0</v>
      </c>
      <c r="K29" s="160">
        <f t="shared" si="1"/>
        <v>0</v>
      </c>
    </row>
    <row r="30" spans="1:11" ht="19.899999999999999" customHeight="1">
      <c r="A30" s="108">
        <v>20</v>
      </c>
      <c r="B30" s="96"/>
      <c r="C30" s="201" t="s">
        <v>174</v>
      </c>
      <c r="D30" s="95" t="s">
        <v>111</v>
      </c>
      <c r="E30" s="98" t="s">
        <v>55</v>
      </c>
      <c r="F30" s="102" t="s">
        <v>56</v>
      </c>
      <c r="G30" s="99">
        <v>1</v>
      </c>
      <c r="H30" s="99">
        <v>5</v>
      </c>
      <c r="I30" s="142"/>
      <c r="J30" s="160">
        <f t="shared" si="0"/>
        <v>0</v>
      </c>
      <c r="K30" s="160">
        <f t="shared" si="1"/>
        <v>0</v>
      </c>
    </row>
    <row r="31" spans="1:11" ht="19.899999999999999" customHeight="1">
      <c r="A31" s="108">
        <v>21</v>
      </c>
      <c r="B31" s="96"/>
      <c r="C31" s="250" t="s">
        <v>145</v>
      </c>
      <c r="D31" s="248" t="s">
        <v>112</v>
      </c>
      <c r="E31" s="98" t="s">
        <v>77</v>
      </c>
      <c r="F31" s="102" t="s">
        <v>78</v>
      </c>
      <c r="G31" s="99">
        <v>1</v>
      </c>
      <c r="H31" s="99">
        <v>5</v>
      </c>
      <c r="I31" s="142"/>
      <c r="J31" s="160">
        <f t="shared" si="0"/>
        <v>0</v>
      </c>
      <c r="K31" s="160">
        <f t="shared" si="1"/>
        <v>0</v>
      </c>
    </row>
    <row r="32" spans="1:11" ht="19.899999999999999" customHeight="1">
      <c r="A32" s="108">
        <v>22</v>
      </c>
      <c r="B32" s="96"/>
      <c r="C32" s="95" t="s">
        <v>141</v>
      </c>
      <c r="D32" s="95" t="s">
        <v>111</v>
      </c>
      <c r="E32" s="98" t="s">
        <v>57</v>
      </c>
      <c r="F32" s="102" t="s">
        <v>58</v>
      </c>
      <c r="G32" s="99">
        <v>1</v>
      </c>
      <c r="H32" s="99">
        <v>5</v>
      </c>
      <c r="I32" s="142"/>
      <c r="J32" s="160">
        <f t="shared" si="0"/>
        <v>0</v>
      </c>
      <c r="K32" s="160">
        <f t="shared" si="1"/>
        <v>0</v>
      </c>
    </row>
    <row r="33" spans="1:11" ht="19.899999999999999" customHeight="1">
      <c r="A33" s="108">
        <v>23</v>
      </c>
      <c r="B33" s="96"/>
      <c r="C33" s="95" t="s">
        <v>141</v>
      </c>
      <c r="D33" s="95" t="s">
        <v>111</v>
      </c>
      <c r="E33" s="98" t="s">
        <v>69</v>
      </c>
      <c r="F33" s="102" t="s">
        <v>70</v>
      </c>
      <c r="G33" s="99">
        <v>1</v>
      </c>
      <c r="H33" s="99">
        <v>5</v>
      </c>
      <c r="I33" s="143"/>
      <c r="J33" s="160">
        <f t="shared" si="0"/>
        <v>0</v>
      </c>
      <c r="K33" s="160">
        <f t="shared" si="1"/>
        <v>0</v>
      </c>
    </row>
    <row r="34" spans="1:11" ht="19.899999999999999" customHeight="1">
      <c r="B34" s="92" t="s">
        <v>150</v>
      </c>
      <c r="C34" s="93"/>
      <c r="D34" s="93"/>
      <c r="E34" s="94"/>
      <c r="F34" s="94"/>
      <c r="G34" s="100"/>
      <c r="H34" s="100"/>
      <c r="I34" s="142"/>
      <c r="J34" s="160" t="str">
        <f t="shared" si="0"/>
        <v/>
      </c>
      <c r="K34" s="160" t="str">
        <f t="shared" si="1"/>
        <v/>
      </c>
    </row>
    <row r="35" spans="1:11" ht="19.899999999999999" customHeight="1">
      <c r="A35" s="108">
        <v>24</v>
      </c>
      <c r="B35" s="96"/>
      <c r="C35" s="190" t="s">
        <v>143</v>
      </c>
      <c r="D35" s="95" t="s">
        <v>109</v>
      </c>
      <c r="E35" s="98" t="s">
        <v>118</v>
      </c>
      <c r="F35" s="101" t="s">
        <v>119</v>
      </c>
      <c r="G35" s="99">
        <v>1</v>
      </c>
      <c r="H35" s="99">
        <v>5</v>
      </c>
      <c r="I35" s="142"/>
      <c r="J35" s="160">
        <f t="shared" si="0"/>
        <v>0</v>
      </c>
      <c r="K35" s="160">
        <f t="shared" si="1"/>
        <v>0</v>
      </c>
    </row>
    <row r="36" spans="1:11" ht="19.899999999999999" customHeight="1">
      <c r="A36" s="108">
        <v>25</v>
      </c>
      <c r="B36" s="96"/>
      <c r="C36" s="190" t="s">
        <v>143</v>
      </c>
      <c r="D36" s="248" t="s">
        <v>109</v>
      </c>
      <c r="E36" s="101" t="s">
        <v>61</v>
      </c>
      <c r="F36" s="103" t="s">
        <v>62</v>
      </c>
      <c r="G36" s="99">
        <v>1</v>
      </c>
      <c r="H36" s="99">
        <v>5</v>
      </c>
      <c r="I36" s="142"/>
      <c r="J36" s="160">
        <f t="shared" si="0"/>
        <v>0</v>
      </c>
      <c r="K36" s="160">
        <f t="shared" si="1"/>
        <v>0</v>
      </c>
    </row>
    <row r="37" spans="1:11" ht="19.899999999999999" customHeight="1">
      <c r="A37" s="108">
        <v>26</v>
      </c>
      <c r="B37" s="96"/>
      <c r="C37" s="190" t="s">
        <v>144</v>
      </c>
      <c r="D37" s="95" t="s">
        <v>111</v>
      </c>
      <c r="E37" s="104" t="s">
        <v>120</v>
      </c>
      <c r="F37" s="101" t="s">
        <v>121</v>
      </c>
      <c r="G37" s="99">
        <v>1</v>
      </c>
      <c r="H37" s="99">
        <v>5</v>
      </c>
      <c r="I37" s="142"/>
      <c r="J37" s="160">
        <f t="shared" si="0"/>
        <v>0</v>
      </c>
      <c r="K37" s="160">
        <f t="shared" si="1"/>
        <v>0</v>
      </c>
    </row>
    <row r="38" spans="1:11" ht="19.899999999999999" customHeight="1">
      <c r="A38" s="108">
        <v>27</v>
      </c>
      <c r="B38" s="96"/>
      <c r="C38" s="190" t="s">
        <v>143</v>
      </c>
      <c r="D38" s="95" t="s">
        <v>109</v>
      </c>
      <c r="E38" s="105" t="s">
        <v>79</v>
      </c>
      <c r="F38" s="101" t="s">
        <v>122</v>
      </c>
      <c r="G38" s="99">
        <v>1</v>
      </c>
      <c r="H38" s="99">
        <v>5</v>
      </c>
      <c r="I38" s="142"/>
      <c r="J38" s="160">
        <f t="shared" si="0"/>
        <v>0</v>
      </c>
      <c r="K38" s="160">
        <f t="shared" si="1"/>
        <v>0</v>
      </c>
    </row>
    <row r="39" spans="1:11" ht="19.899999999999999" customHeight="1">
      <c r="A39" s="108">
        <v>28</v>
      </c>
      <c r="B39" s="96"/>
      <c r="C39" s="95" t="s">
        <v>148</v>
      </c>
      <c r="D39" s="95" t="s">
        <v>111</v>
      </c>
      <c r="E39" s="104" t="s">
        <v>123</v>
      </c>
      <c r="F39" s="101" t="s">
        <v>124</v>
      </c>
      <c r="G39" s="99">
        <v>1</v>
      </c>
      <c r="H39" s="99">
        <v>5</v>
      </c>
      <c r="I39" s="142"/>
      <c r="J39" s="160">
        <f t="shared" si="0"/>
        <v>0</v>
      </c>
      <c r="K39" s="160">
        <f t="shared" si="1"/>
        <v>0</v>
      </c>
    </row>
    <row r="40" spans="1:11" ht="19.899999999999999" customHeight="1">
      <c r="A40" s="108">
        <v>29</v>
      </c>
      <c r="B40" s="96"/>
      <c r="C40" s="95" t="s">
        <v>143</v>
      </c>
      <c r="D40" s="95" t="s">
        <v>109</v>
      </c>
      <c r="E40" s="101" t="s">
        <v>64</v>
      </c>
      <c r="F40" s="103" t="s">
        <v>65</v>
      </c>
      <c r="G40" s="99">
        <v>1</v>
      </c>
      <c r="H40" s="99">
        <v>5</v>
      </c>
      <c r="I40" s="142"/>
      <c r="J40" s="160">
        <f t="shared" si="0"/>
        <v>0</v>
      </c>
      <c r="K40" s="160">
        <f t="shared" si="1"/>
        <v>0</v>
      </c>
    </row>
    <row r="41" spans="1:11" ht="19.899999999999999" customHeight="1">
      <c r="A41" s="108">
        <v>30</v>
      </c>
      <c r="B41" s="96"/>
      <c r="C41" s="95" t="s">
        <v>141</v>
      </c>
      <c r="D41" s="95" t="s">
        <v>111</v>
      </c>
      <c r="E41" s="106" t="s">
        <v>125</v>
      </c>
      <c r="F41" s="107" t="s">
        <v>126</v>
      </c>
      <c r="G41" s="157">
        <v>2</v>
      </c>
      <c r="H41" s="157" t="s">
        <v>151</v>
      </c>
      <c r="I41" s="142"/>
      <c r="J41" s="160">
        <f t="shared" si="0"/>
        <v>0</v>
      </c>
      <c r="K41" s="160">
        <f t="shared" si="1"/>
        <v>0</v>
      </c>
    </row>
    <row r="42" spans="1:11" ht="19.899999999999999" customHeight="1">
      <c r="A42" s="108">
        <v>31</v>
      </c>
      <c r="B42" s="96"/>
      <c r="C42" s="95" t="s">
        <v>149</v>
      </c>
      <c r="D42" s="95" t="s">
        <v>109</v>
      </c>
      <c r="E42" s="98" t="s">
        <v>127</v>
      </c>
      <c r="F42" s="140" t="s">
        <v>128</v>
      </c>
      <c r="G42" s="99">
        <v>1</v>
      </c>
      <c r="H42" s="99">
        <v>5</v>
      </c>
      <c r="I42" s="143"/>
      <c r="J42" s="160">
        <f t="shared" si="0"/>
        <v>0</v>
      </c>
      <c r="K42" s="160">
        <f t="shared" si="1"/>
        <v>0</v>
      </c>
    </row>
    <row r="43" spans="1:11" ht="19.899999999999999" customHeight="1">
      <c r="B43" s="151" t="s">
        <v>152</v>
      </c>
      <c r="C43" s="152"/>
      <c r="D43" s="152"/>
      <c r="E43" s="153"/>
      <c r="F43" s="153"/>
      <c r="G43" s="100"/>
      <c r="H43" s="100"/>
      <c r="I43" s="142"/>
      <c r="J43" s="160" t="str">
        <f t="shared" si="0"/>
        <v/>
      </c>
      <c r="K43" s="160" t="str">
        <f t="shared" si="1"/>
        <v/>
      </c>
    </row>
    <row r="44" spans="1:11" ht="19.899999999999999" customHeight="1">
      <c r="A44" s="108">
        <v>32</v>
      </c>
      <c r="B44" s="96"/>
      <c r="C44" s="96"/>
      <c r="D44" s="96"/>
      <c r="E44" s="96"/>
      <c r="F44" s="111" t="s">
        <v>153</v>
      </c>
      <c r="G44" s="99"/>
      <c r="H44" s="99"/>
      <c r="I44" s="142"/>
      <c r="J44" s="160" t="str">
        <f t="shared" si="0"/>
        <v/>
      </c>
      <c r="K44" s="160" t="str">
        <f t="shared" si="1"/>
        <v/>
      </c>
    </row>
    <row r="45" spans="1:11" ht="19.899999999999999" customHeight="1">
      <c r="A45" s="108">
        <v>33</v>
      </c>
      <c r="B45" s="96"/>
      <c r="C45" s="96"/>
      <c r="D45" s="96"/>
      <c r="E45" s="96"/>
      <c r="F45" s="111" t="s">
        <v>153</v>
      </c>
      <c r="G45" s="99"/>
      <c r="H45" s="99"/>
      <c r="I45" s="142"/>
      <c r="J45" s="160" t="str">
        <f t="shared" si="0"/>
        <v/>
      </c>
      <c r="K45" s="160" t="str">
        <f t="shared" si="1"/>
        <v/>
      </c>
    </row>
    <row r="46" spans="1:11" ht="19.899999999999999" customHeight="1">
      <c r="A46" s="108">
        <v>34</v>
      </c>
      <c r="B46" s="96"/>
      <c r="C46" s="96"/>
      <c r="D46" s="96"/>
      <c r="E46" s="96"/>
      <c r="F46" s="111" t="s">
        <v>153</v>
      </c>
      <c r="G46" s="99"/>
      <c r="H46" s="99"/>
      <c r="I46" s="142"/>
      <c r="J46" s="160" t="str">
        <f t="shared" si="0"/>
        <v/>
      </c>
      <c r="K46" s="160" t="str">
        <f t="shared" si="1"/>
        <v/>
      </c>
    </row>
    <row r="47" spans="1:11" ht="19.899999999999999" customHeight="1">
      <c r="A47" s="108">
        <v>35</v>
      </c>
      <c r="B47" s="96"/>
      <c r="C47" s="96"/>
      <c r="D47" s="96"/>
      <c r="E47" s="96"/>
      <c r="F47" s="111" t="s">
        <v>153</v>
      </c>
      <c r="G47" s="99"/>
      <c r="H47" s="99"/>
      <c r="I47" s="143"/>
      <c r="J47" s="160" t="str">
        <f t="shared" si="0"/>
        <v/>
      </c>
      <c r="K47" s="160" t="str">
        <f t="shared" si="1"/>
        <v/>
      </c>
    </row>
    <row r="48" spans="1:11" ht="25.9" customHeight="1">
      <c r="C48" s="114"/>
      <c r="D48" s="115"/>
      <c r="E48" s="114"/>
      <c r="F48" s="141"/>
      <c r="G48" s="116" t="s">
        <v>8</v>
      </c>
      <c r="H48" s="84">
        <v>160</v>
      </c>
      <c r="J48" s="160"/>
      <c r="K48" s="160"/>
    </row>
    <row r="49" spans="2:11">
      <c r="B49" s="114" t="s">
        <v>154</v>
      </c>
    </row>
    <row r="50" spans="2:11" ht="31.9" customHeight="1">
      <c r="B50" s="273" t="s">
        <v>155</v>
      </c>
      <c r="C50" s="273"/>
      <c r="D50" s="273"/>
      <c r="E50" s="273"/>
      <c r="F50" s="273"/>
      <c r="G50" s="273"/>
      <c r="H50" s="273"/>
    </row>
    <row r="51" spans="2:11" ht="15.5">
      <c r="B51" s="167"/>
      <c r="C51" s="167"/>
      <c r="D51" s="167"/>
      <c r="E51" s="167"/>
      <c r="F51" s="168"/>
      <c r="G51" s="169"/>
      <c r="H51" s="169"/>
    </row>
    <row r="52" spans="2:11" ht="15.5">
      <c r="B52" s="154" t="s">
        <v>156</v>
      </c>
      <c r="C52" s="170"/>
      <c r="D52" s="171"/>
      <c r="E52" s="172"/>
      <c r="F52" s="168"/>
      <c r="G52" s="169"/>
      <c r="H52" s="169"/>
    </row>
    <row r="53" spans="2:11">
      <c r="B53" s="156"/>
      <c r="C53" s="173" t="s">
        <v>167</v>
      </c>
      <c r="D53" s="174"/>
      <c r="E53" s="175"/>
      <c r="F53" s="149"/>
      <c r="J53" s="113"/>
      <c r="K53" s="113"/>
    </row>
    <row r="54" spans="2:11">
      <c r="B54" s="156"/>
      <c r="C54" s="173" t="s">
        <v>168</v>
      </c>
      <c r="D54" s="174"/>
      <c r="E54" s="175"/>
      <c r="F54" s="149"/>
    </row>
    <row r="55" spans="2:11">
      <c r="B55" s="176"/>
      <c r="C55" s="175"/>
      <c r="D55" s="174"/>
      <c r="E55" s="175"/>
      <c r="F55" s="149"/>
    </row>
    <row r="56" spans="2:11">
      <c r="B56" s="177" t="s">
        <v>157</v>
      </c>
      <c r="C56" s="143"/>
      <c r="D56" s="155"/>
      <c r="E56" s="143"/>
      <c r="F56" s="149"/>
      <c r="J56" s="113"/>
      <c r="K56" s="113"/>
    </row>
    <row r="57" spans="2:11">
      <c r="B57" s="143" t="s">
        <v>158</v>
      </c>
      <c r="C57" s="143"/>
      <c r="D57" s="155"/>
      <c r="E57" s="143"/>
      <c r="F57" s="166" t="s">
        <v>159</v>
      </c>
      <c r="J57" s="113"/>
      <c r="K57" s="113"/>
    </row>
    <row r="58" spans="2:11" ht="14.5" customHeight="1">
      <c r="B58" s="142" t="s">
        <v>160</v>
      </c>
      <c r="C58" s="179"/>
      <c r="D58" s="179"/>
      <c r="E58" s="179"/>
      <c r="F58" s="150" t="s">
        <v>161</v>
      </c>
      <c r="G58" s="180"/>
      <c r="H58" s="180"/>
      <c r="J58" s="113"/>
      <c r="K58" s="113"/>
    </row>
    <row r="67" spans="6:6">
      <c r="F67" s="139" t="s">
        <v>131</v>
      </c>
    </row>
  </sheetData>
  <autoFilter ref="B8:H50"/>
  <sortState ref="B6:I17">
    <sortCondition ref="E6:E17"/>
  </sortState>
  <mergeCells count="3">
    <mergeCell ref="B50:H50"/>
    <mergeCell ref="C1:D1"/>
    <mergeCell ref="G2:H2"/>
  </mergeCells>
  <phoneticPr fontId="9" type="noConversion"/>
  <hyperlinks>
    <hyperlink ref="F58" r:id="rId1"/>
  </hyperlinks>
  <pageMargins left="0.70866141732283472" right="0.70866141732283472" top="0.74803149606299213" bottom="0.74803149606299213" header="0.31496062992125984" footer="0.31496062992125984"/>
  <pageSetup paperSize="9" scale="63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4"/>
  <sheetViews>
    <sheetView topLeftCell="A7" zoomScale="70" zoomScaleNormal="70" workbookViewId="0">
      <selection activeCell="D27" activeCellId="8" sqref="C10 D10 D14 D15 C20 D20 D22 C22 D27"/>
    </sheetView>
  </sheetViews>
  <sheetFormatPr defaultColWidth="8.7265625" defaultRowHeight="14.5"/>
  <cols>
    <col min="1" max="1" width="8.7265625" style="108"/>
    <col min="2" max="2" width="28" style="90" customWidth="1"/>
    <col min="3" max="3" width="10.7265625" style="90" customWidth="1"/>
    <col min="4" max="4" width="17" style="113" customWidth="1"/>
    <col min="5" max="5" width="13.81640625" style="90" customWidth="1"/>
    <col min="6" max="6" width="55.453125" style="139" customWidth="1"/>
    <col min="7" max="8" width="11.7265625" style="108" customWidth="1"/>
    <col min="9" max="9" width="16.54296875" style="109" hidden="1" customWidth="1"/>
    <col min="10" max="10" width="7.26953125" style="158" hidden="1" customWidth="1"/>
    <col min="11" max="11" width="11.1796875" style="159" hidden="1" customWidth="1"/>
    <col min="12" max="16384" width="8.7265625" style="90"/>
  </cols>
  <sheetData>
    <row r="1" spans="1:11" s="237" customFormat="1" ht="15.5">
      <c r="A1" s="230"/>
      <c r="B1" s="231" t="s">
        <v>182</v>
      </c>
      <c r="C1" s="274"/>
      <c r="D1" s="274"/>
      <c r="E1" s="231" t="s">
        <v>183</v>
      </c>
      <c r="F1" s="232"/>
      <c r="G1" s="233" t="s">
        <v>184</v>
      </c>
      <c r="H1" s="234"/>
      <c r="I1" s="235"/>
      <c r="J1" s="236"/>
      <c r="K1" s="236"/>
    </row>
    <row r="2" spans="1:11" s="239" customFormat="1" ht="15.5">
      <c r="A2" s="238"/>
      <c r="F2" s="240" t="s">
        <v>185</v>
      </c>
      <c r="G2" s="275">
        <f>MostUpdated</f>
        <v>45938</v>
      </c>
      <c r="H2" s="275"/>
      <c r="I2" s="241"/>
      <c r="J2" s="242"/>
      <c r="K2" s="242"/>
    </row>
    <row r="3" spans="1:11" ht="30.65" customHeight="1">
      <c r="B3" s="276" t="s">
        <v>162</v>
      </c>
      <c r="C3" s="276"/>
      <c r="D3" s="276"/>
      <c r="E3" s="276"/>
      <c r="F3" s="276"/>
      <c r="G3" s="276"/>
      <c r="H3" s="276"/>
    </row>
    <row r="4" spans="1:11" s="224" customFormat="1" ht="16.399999999999999" customHeight="1">
      <c r="A4" s="220"/>
      <c r="B4" s="221" t="s">
        <v>179</v>
      </c>
      <c r="C4" s="221"/>
      <c r="D4" s="221"/>
      <c r="E4" s="221"/>
      <c r="F4" s="222"/>
      <c r="G4" s="223"/>
      <c r="H4" s="223"/>
    </row>
    <row r="5" spans="1:11" ht="15.5">
      <c r="B5" s="91"/>
      <c r="G5" s="165" t="s">
        <v>133</v>
      </c>
      <c r="H5" s="165" t="s">
        <v>134</v>
      </c>
    </row>
    <row r="6" spans="1:11" ht="18" customHeight="1">
      <c r="B6" s="117" t="s">
        <v>135</v>
      </c>
      <c r="G6" s="165" t="s">
        <v>165</v>
      </c>
      <c r="H6" s="165" t="s">
        <v>163</v>
      </c>
    </row>
    <row r="7" spans="1:11" ht="10.15" customHeight="1">
      <c r="B7" s="91"/>
    </row>
    <row r="8" spans="1:11" ht="121.15" customHeight="1">
      <c r="B8" s="148" t="s">
        <v>137</v>
      </c>
      <c r="C8" s="121" t="s">
        <v>138</v>
      </c>
      <c r="D8" s="121" t="s">
        <v>139</v>
      </c>
      <c r="E8" s="122" t="s">
        <v>2</v>
      </c>
      <c r="F8" s="122" t="s">
        <v>3</v>
      </c>
      <c r="G8" s="144" t="s">
        <v>4</v>
      </c>
      <c r="H8" s="144" t="s">
        <v>5</v>
      </c>
    </row>
    <row r="9" spans="1:11" ht="19.899999999999999" customHeight="1">
      <c r="B9" s="92" t="s">
        <v>164</v>
      </c>
      <c r="C9" s="93"/>
      <c r="D9" s="93"/>
      <c r="E9" s="94"/>
      <c r="F9" s="94"/>
      <c r="G9" s="100"/>
      <c r="H9" s="145"/>
    </row>
    <row r="10" spans="1:11" s="109" customFormat="1" ht="31">
      <c r="A10" s="108">
        <v>1</v>
      </c>
      <c r="B10" s="96"/>
      <c r="C10" s="247" t="s">
        <v>186</v>
      </c>
      <c r="D10" s="248" t="s">
        <v>111</v>
      </c>
      <c r="E10" s="97" t="s">
        <v>41</v>
      </c>
      <c r="F10" s="101" t="s">
        <v>42</v>
      </c>
      <c r="G10" s="99">
        <v>1</v>
      </c>
      <c r="H10" s="99">
        <v>5</v>
      </c>
      <c r="J10" s="160">
        <f t="shared" ref="J10:J33" si="0">IF(H10="","",IF(B10&lt;&gt;"",IF(H10="5 (10)^",5,H10),0))</f>
        <v>0</v>
      </c>
      <c r="K10" s="160">
        <f>IF(J9="",J10,IF(J10="","",K9+J10))</f>
        <v>0</v>
      </c>
    </row>
    <row r="11" spans="1:11" s="109" customFormat="1" ht="19.899999999999999" customHeight="1">
      <c r="A11" s="108">
        <v>2</v>
      </c>
      <c r="B11" s="96"/>
      <c r="C11" s="95" t="s">
        <v>142</v>
      </c>
      <c r="D11" s="95" t="s">
        <v>111</v>
      </c>
      <c r="E11" s="97" t="s">
        <v>43</v>
      </c>
      <c r="F11" s="101" t="s">
        <v>44</v>
      </c>
      <c r="G11" s="99">
        <v>1</v>
      </c>
      <c r="H11" s="99">
        <v>5</v>
      </c>
      <c r="I11" s="142"/>
      <c r="J11" s="160">
        <f t="shared" si="0"/>
        <v>0</v>
      </c>
      <c r="K11" s="160">
        <f t="shared" ref="K11:K33" si="1">IF(J10="",J11,IF(J11="","",K10+J11))</f>
        <v>0</v>
      </c>
    </row>
    <row r="12" spans="1:11" s="110" customFormat="1" ht="19.899999999999999" customHeight="1">
      <c r="A12" s="108">
        <v>3</v>
      </c>
      <c r="B12" s="96"/>
      <c r="C12" s="189" t="s">
        <v>141</v>
      </c>
      <c r="D12" s="189" t="s">
        <v>111</v>
      </c>
      <c r="E12" s="97" t="s">
        <v>73</v>
      </c>
      <c r="F12" s="101" t="s">
        <v>74</v>
      </c>
      <c r="G12" s="99">
        <v>1</v>
      </c>
      <c r="H12" s="99">
        <v>5</v>
      </c>
      <c r="I12" s="143"/>
      <c r="J12" s="160">
        <f>IF(H12="","",IF(B12&lt;&gt;"",IF(H12="5 (10)^",5,H12),0))</f>
        <v>0</v>
      </c>
      <c r="K12" s="160">
        <f t="shared" si="1"/>
        <v>0</v>
      </c>
    </row>
    <row r="13" spans="1:11" s="110" customFormat="1" ht="19.899999999999999" customHeight="1">
      <c r="A13" s="108"/>
      <c r="B13" s="92" t="s">
        <v>147</v>
      </c>
      <c r="C13" s="93"/>
      <c r="D13" s="93"/>
      <c r="E13" s="94"/>
      <c r="F13" s="94"/>
      <c r="G13" s="100"/>
      <c r="H13" s="145"/>
      <c r="I13" s="142"/>
      <c r="J13" s="160" t="str">
        <f t="shared" si="0"/>
        <v/>
      </c>
      <c r="K13" s="160" t="str">
        <f t="shared" si="1"/>
        <v/>
      </c>
    </row>
    <row r="14" spans="1:11" s="110" customFormat="1" ht="19.899999999999999" customHeight="1">
      <c r="A14" s="108">
        <v>4</v>
      </c>
      <c r="B14" s="96"/>
      <c r="C14" s="95" t="s">
        <v>143</v>
      </c>
      <c r="D14" s="248" t="s">
        <v>109</v>
      </c>
      <c r="E14" s="98" t="s">
        <v>47</v>
      </c>
      <c r="F14" s="101" t="s">
        <v>48</v>
      </c>
      <c r="G14" s="99">
        <v>1</v>
      </c>
      <c r="H14" s="99">
        <v>5</v>
      </c>
      <c r="I14" s="142"/>
      <c r="J14" s="160">
        <f t="shared" si="0"/>
        <v>0</v>
      </c>
      <c r="K14" s="160">
        <f t="shared" si="1"/>
        <v>0</v>
      </c>
    </row>
    <row r="15" spans="1:11" s="110" customFormat="1" ht="19.899999999999999" customHeight="1">
      <c r="A15" s="108">
        <v>5</v>
      </c>
      <c r="B15" s="96"/>
      <c r="C15" s="95" t="s">
        <v>148</v>
      </c>
      <c r="D15" s="248" t="s">
        <v>111</v>
      </c>
      <c r="E15" s="98" t="s">
        <v>51</v>
      </c>
      <c r="F15" s="102" t="s">
        <v>52</v>
      </c>
      <c r="G15" s="99">
        <v>1</v>
      </c>
      <c r="H15" s="99">
        <v>5</v>
      </c>
      <c r="I15" s="142"/>
      <c r="J15" s="160">
        <f t="shared" si="0"/>
        <v>0</v>
      </c>
      <c r="K15" s="160">
        <f t="shared" si="1"/>
        <v>0</v>
      </c>
    </row>
    <row r="16" spans="1:11" s="110" customFormat="1" ht="19.899999999999999" customHeight="1">
      <c r="A16" s="108">
        <v>6</v>
      </c>
      <c r="B16" s="96"/>
      <c r="C16" s="190" t="s">
        <v>141</v>
      </c>
      <c r="D16" s="95" t="s">
        <v>108</v>
      </c>
      <c r="E16" s="98" t="s">
        <v>71</v>
      </c>
      <c r="F16" s="102" t="s">
        <v>72</v>
      </c>
      <c r="G16" s="99">
        <v>1</v>
      </c>
      <c r="H16" s="99">
        <v>5</v>
      </c>
      <c r="I16" s="142"/>
      <c r="J16" s="160">
        <f t="shared" si="0"/>
        <v>0</v>
      </c>
      <c r="K16" s="160">
        <f t="shared" si="1"/>
        <v>0</v>
      </c>
    </row>
    <row r="17" spans="1:11" s="110" customFormat="1" ht="19.899999999999999" customHeight="1">
      <c r="A17" s="108">
        <v>7</v>
      </c>
      <c r="B17" s="96"/>
      <c r="C17" s="190" t="s">
        <v>143</v>
      </c>
      <c r="D17" s="95" t="s">
        <v>109</v>
      </c>
      <c r="E17" s="101" t="s">
        <v>75</v>
      </c>
      <c r="F17" s="102" t="s">
        <v>76</v>
      </c>
      <c r="G17" s="99">
        <v>1</v>
      </c>
      <c r="H17" s="99">
        <v>5</v>
      </c>
      <c r="I17" s="142"/>
      <c r="J17" s="160">
        <f t="shared" si="0"/>
        <v>0</v>
      </c>
      <c r="K17" s="160">
        <f t="shared" si="1"/>
        <v>0</v>
      </c>
    </row>
    <row r="18" spans="1:11" s="110" customFormat="1" ht="19.899999999999999" customHeight="1">
      <c r="A18" s="108">
        <v>8</v>
      </c>
      <c r="B18" s="96"/>
      <c r="C18" s="190" t="s">
        <v>143</v>
      </c>
      <c r="D18" s="95" t="s">
        <v>109</v>
      </c>
      <c r="E18" s="98" t="s">
        <v>59</v>
      </c>
      <c r="F18" s="102" t="s">
        <v>60</v>
      </c>
      <c r="G18" s="99">
        <v>1</v>
      </c>
      <c r="H18" s="99">
        <v>5</v>
      </c>
      <c r="I18" s="142"/>
      <c r="J18" s="160">
        <f t="shared" si="0"/>
        <v>0</v>
      </c>
      <c r="K18" s="160">
        <f t="shared" si="1"/>
        <v>0</v>
      </c>
    </row>
    <row r="19" spans="1:11" s="110" customFormat="1" ht="19.899999999999999" customHeight="1">
      <c r="A19" s="108">
        <v>9</v>
      </c>
      <c r="B19" s="96"/>
      <c r="C19" s="190" t="s">
        <v>141</v>
      </c>
      <c r="D19" s="95" t="s">
        <v>111</v>
      </c>
      <c r="E19" s="98" t="s">
        <v>67</v>
      </c>
      <c r="F19" s="102" t="s">
        <v>68</v>
      </c>
      <c r="G19" s="99">
        <v>1</v>
      </c>
      <c r="H19" s="99">
        <v>5</v>
      </c>
      <c r="I19" s="142"/>
      <c r="J19" s="160">
        <f t="shared" si="0"/>
        <v>0</v>
      </c>
      <c r="K19" s="160">
        <f t="shared" si="1"/>
        <v>0</v>
      </c>
    </row>
    <row r="20" spans="1:11" s="110" customFormat="1" ht="19.899999999999999" customHeight="1">
      <c r="A20" s="108">
        <v>10</v>
      </c>
      <c r="B20" s="96"/>
      <c r="C20" s="249" t="s">
        <v>141</v>
      </c>
      <c r="D20" s="248" t="s">
        <v>111</v>
      </c>
      <c r="E20" s="98" t="s">
        <v>53</v>
      </c>
      <c r="F20" s="102" t="s">
        <v>54</v>
      </c>
      <c r="G20" s="99">
        <v>1</v>
      </c>
      <c r="H20" s="99">
        <v>5</v>
      </c>
      <c r="I20" s="142"/>
      <c r="J20" s="160">
        <f t="shared" si="0"/>
        <v>0</v>
      </c>
      <c r="K20" s="160">
        <f t="shared" si="1"/>
        <v>0</v>
      </c>
    </row>
    <row r="21" spans="1:11" s="110" customFormat="1" ht="19.899999999999999" customHeight="1">
      <c r="A21" s="108">
        <v>11</v>
      </c>
      <c r="B21" s="96"/>
      <c r="C21" s="201" t="s">
        <v>174</v>
      </c>
      <c r="D21" s="95" t="s">
        <v>111</v>
      </c>
      <c r="E21" s="98" t="s">
        <v>55</v>
      </c>
      <c r="F21" s="102" t="s">
        <v>56</v>
      </c>
      <c r="G21" s="99">
        <v>1</v>
      </c>
      <c r="H21" s="99">
        <v>5</v>
      </c>
      <c r="I21" s="142"/>
      <c r="J21" s="160">
        <f t="shared" si="0"/>
        <v>0</v>
      </c>
      <c r="K21" s="160">
        <f t="shared" si="1"/>
        <v>0</v>
      </c>
    </row>
    <row r="22" spans="1:11" s="110" customFormat="1" ht="19.899999999999999" customHeight="1">
      <c r="A22" s="108">
        <v>12</v>
      </c>
      <c r="B22" s="96"/>
      <c r="C22" s="250" t="s">
        <v>145</v>
      </c>
      <c r="D22" s="248" t="s">
        <v>112</v>
      </c>
      <c r="E22" s="98" t="s">
        <v>77</v>
      </c>
      <c r="F22" s="102" t="s">
        <v>78</v>
      </c>
      <c r="G22" s="99">
        <v>1</v>
      </c>
      <c r="H22" s="99">
        <v>5</v>
      </c>
      <c r="I22" s="142"/>
      <c r="J22" s="160">
        <f t="shared" si="0"/>
        <v>0</v>
      </c>
      <c r="K22" s="160">
        <f t="shared" si="1"/>
        <v>0</v>
      </c>
    </row>
    <row r="23" spans="1:11" s="110" customFormat="1" ht="19.899999999999999" customHeight="1">
      <c r="A23" s="108">
        <v>13</v>
      </c>
      <c r="B23" s="96"/>
      <c r="C23" s="95" t="s">
        <v>141</v>
      </c>
      <c r="D23" s="95" t="s">
        <v>111</v>
      </c>
      <c r="E23" s="98" t="s">
        <v>57</v>
      </c>
      <c r="F23" s="102" t="s">
        <v>58</v>
      </c>
      <c r="G23" s="99">
        <v>1</v>
      </c>
      <c r="H23" s="99">
        <v>5</v>
      </c>
      <c r="I23" s="142"/>
      <c r="J23" s="160">
        <f t="shared" si="0"/>
        <v>0</v>
      </c>
      <c r="K23" s="160">
        <f t="shared" si="1"/>
        <v>0</v>
      </c>
    </row>
    <row r="24" spans="1:11" s="110" customFormat="1" ht="19.899999999999999" customHeight="1">
      <c r="A24" s="108">
        <v>14</v>
      </c>
      <c r="B24" s="96"/>
      <c r="C24" s="95" t="s">
        <v>141</v>
      </c>
      <c r="D24" s="95" t="s">
        <v>111</v>
      </c>
      <c r="E24" s="98" t="s">
        <v>69</v>
      </c>
      <c r="F24" s="102" t="s">
        <v>70</v>
      </c>
      <c r="G24" s="99">
        <v>1</v>
      </c>
      <c r="H24" s="99">
        <v>5</v>
      </c>
      <c r="I24" s="143"/>
      <c r="J24" s="160">
        <f t="shared" si="0"/>
        <v>0</v>
      </c>
      <c r="K24" s="160">
        <f t="shared" si="1"/>
        <v>0</v>
      </c>
    </row>
    <row r="25" spans="1:11" s="110" customFormat="1" ht="19.899999999999999" customHeight="1">
      <c r="A25" s="108"/>
      <c r="B25" s="92" t="s">
        <v>150</v>
      </c>
      <c r="C25" s="93"/>
      <c r="D25" s="93"/>
      <c r="E25" s="94"/>
      <c r="F25" s="94"/>
      <c r="G25" s="100"/>
      <c r="H25" s="145"/>
      <c r="I25" s="142"/>
      <c r="J25" s="160" t="str">
        <f t="shared" si="0"/>
        <v/>
      </c>
      <c r="K25" s="160" t="str">
        <f t="shared" si="1"/>
        <v/>
      </c>
    </row>
    <row r="26" spans="1:11" s="110" customFormat="1" ht="19.899999999999999" customHeight="1">
      <c r="A26" s="108">
        <v>15</v>
      </c>
      <c r="B26" s="96"/>
      <c r="C26" s="190" t="s">
        <v>143</v>
      </c>
      <c r="D26" s="95" t="s">
        <v>109</v>
      </c>
      <c r="E26" s="98" t="s">
        <v>118</v>
      </c>
      <c r="F26" s="101" t="s">
        <v>119</v>
      </c>
      <c r="G26" s="99">
        <v>1</v>
      </c>
      <c r="H26" s="99">
        <v>5</v>
      </c>
      <c r="I26" s="142"/>
      <c r="J26" s="160">
        <f t="shared" si="0"/>
        <v>0</v>
      </c>
      <c r="K26" s="160">
        <f t="shared" si="1"/>
        <v>0</v>
      </c>
    </row>
    <row r="27" spans="1:11" s="110" customFormat="1" ht="19.899999999999999" customHeight="1">
      <c r="A27" s="108">
        <v>16</v>
      </c>
      <c r="B27" s="96"/>
      <c r="C27" s="190" t="s">
        <v>143</v>
      </c>
      <c r="D27" s="248" t="s">
        <v>109</v>
      </c>
      <c r="E27" s="101" t="s">
        <v>61</v>
      </c>
      <c r="F27" s="103" t="s">
        <v>62</v>
      </c>
      <c r="G27" s="99">
        <v>1</v>
      </c>
      <c r="H27" s="99">
        <v>5</v>
      </c>
      <c r="I27" s="142"/>
      <c r="J27" s="160">
        <f t="shared" si="0"/>
        <v>0</v>
      </c>
      <c r="K27" s="160">
        <f t="shared" si="1"/>
        <v>0</v>
      </c>
    </row>
    <row r="28" spans="1:11" s="110" customFormat="1" ht="19.899999999999999" customHeight="1">
      <c r="A28" s="108">
        <v>17</v>
      </c>
      <c r="B28" s="96"/>
      <c r="C28" s="190" t="s">
        <v>144</v>
      </c>
      <c r="D28" s="95" t="s">
        <v>111</v>
      </c>
      <c r="E28" s="104" t="s">
        <v>120</v>
      </c>
      <c r="F28" s="101" t="s">
        <v>121</v>
      </c>
      <c r="G28" s="99">
        <v>1</v>
      </c>
      <c r="H28" s="99">
        <v>5</v>
      </c>
      <c r="I28" s="142"/>
      <c r="J28" s="160">
        <f t="shared" si="0"/>
        <v>0</v>
      </c>
      <c r="K28" s="160">
        <f t="shared" si="1"/>
        <v>0</v>
      </c>
    </row>
    <row r="29" spans="1:11" s="110" customFormat="1" ht="19.899999999999999" customHeight="1">
      <c r="A29" s="108">
        <v>18</v>
      </c>
      <c r="B29" s="96"/>
      <c r="C29" s="190" t="s">
        <v>143</v>
      </c>
      <c r="D29" s="95" t="s">
        <v>109</v>
      </c>
      <c r="E29" s="105" t="s">
        <v>79</v>
      </c>
      <c r="F29" s="101" t="s">
        <v>122</v>
      </c>
      <c r="G29" s="99">
        <v>1</v>
      </c>
      <c r="H29" s="99">
        <v>5</v>
      </c>
      <c r="I29" s="142"/>
      <c r="J29" s="160">
        <f t="shared" si="0"/>
        <v>0</v>
      </c>
      <c r="K29" s="160">
        <f t="shared" si="1"/>
        <v>0</v>
      </c>
    </row>
    <row r="30" spans="1:11" s="110" customFormat="1" ht="19.899999999999999" customHeight="1">
      <c r="A30" s="108">
        <v>19</v>
      </c>
      <c r="B30" s="96"/>
      <c r="C30" s="95" t="s">
        <v>148</v>
      </c>
      <c r="D30" s="95" t="s">
        <v>111</v>
      </c>
      <c r="E30" s="104" t="s">
        <v>123</v>
      </c>
      <c r="F30" s="101" t="s">
        <v>124</v>
      </c>
      <c r="G30" s="99">
        <v>1</v>
      </c>
      <c r="H30" s="99">
        <v>5</v>
      </c>
      <c r="I30" s="142"/>
      <c r="J30" s="160">
        <f t="shared" si="0"/>
        <v>0</v>
      </c>
      <c r="K30" s="160">
        <f t="shared" si="1"/>
        <v>0</v>
      </c>
    </row>
    <row r="31" spans="1:11" s="110" customFormat="1" ht="19.899999999999999" customHeight="1">
      <c r="A31" s="108">
        <v>20</v>
      </c>
      <c r="B31" s="96"/>
      <c r="C31" s="95" t="s">
        <v>143</v>
      </c>
      <c r="D31" s="95" t="s">
        <v>109</v>
      </c>
      <c r="E31" s="101" t="s">
        <v>64</v>
      </c>
      <c r="F31" s="103" t="s">
        <v>65</v>
      </c>
      <c r="G31" s="99">
        <v>1</v>
      </c>
      <c r="H31" s="99">
        <v>5</v>
      </c>
      <c r="I31" s="142"/>
      <c r="J31" s="160">
        <f t="shared" si="0"/>
        <v>0</v>
      </c>
      <c r="K31" s="160">
        <f t="shared" si="1"/>
        <v>0</v>
      </c>
    </row>
    <row r="32" spans="1:11" s="110" customFormat="1" ht="22.15" customHeight="1">
      <c r="A32" s="108">
        <v>21</v>
      </c>
      <c r="B32" s="96"/>
      <c r="C32" s="95" t="s">
        <v>141</v>
      </c>
      <c r="D32" s="95" t="s">
        <v>111</v>
      </c>
      <c r="E32" s="106" t="s">
        <v>125</v>
      </c>
      <c r="F32" s="107" t="s">
        <v>126</v>
      </c>
      <c r="G32" s="157">
        <v>2</v>
      </c>
      <c r="H32" s="157" t="s">
        <v>151</v>
      </c>
      <c r="I32" s="142"/>
      <c r="J32" s="160">
        <f t="shared" si="0"/>
        <v>0</v>
      </c>
      <c r="K32" s="160">
        <f t="shared" si="1"/>
        <v>0</v>
      </c>
    </row>
    <row r="33" spans="1:11" s="110" customFormat="1" ht="19.899999999999999" customHeight="1">
      <c r="A33" s="108">
        <v>22</v>
      </c>
      <c r="B33" s="96"/>
      <c r="C33" s="95" t="s">
        <v>149</v>
      </c>
      <c r="D33" s="95" t="s">
        <v>109</v>
      </c>
      <c r="E33" s="98" t="s">
        <v>127</v>
      </c>
      <c r="F33" s="140" t="s">
        <v>128</v>
      </c>
      <c r="G33" s="99">
        <v>1</v>
      </c>
      <c r="H33" s="99">
        <v>5</v>
      </c>
      <c r="I33" s="143"/>
      <c r="J33" s="160">
        <f t="shared" si="0"/>
        <v>0</v>
      </c>
      <c r="K33" s="160">
        <f t="shared" si="1"/>
        <v>0</v>
      </c>
    </row>
    <row r="34" spans="1:11" s="110" customFormat="1" ht="25.9" customHeight="1">
      <c r="A34" s="108"/>
      <c r="C34" s="114"/>
      <c r="D34" s="115"/>
      <c r="E34" s="114"/>
      <c r="F34" s="141"/>
      <c r="G34" s="116" t="s">
        <v>8</v>
      </c>
      <c r="H34" s="84">
        <v>85</v>
      </c>
      <c r="I34" s="109"/>
      <c r="J34" s="160"/>
      <c r="K34" s="160"/>
    </row>
    <row r="35" spans="1:11" ht="16.899999999999999" customHeight="1">
      <c r="B35" s="114" t="s">
        <v>154</v>
      </c>
    </row>
    <row r="36" spans="1:11">
      <c r="B36" s="273" t="s">
        <v>155</v>
      </c>
      <c r="C36" s="273"/>
      <c r="D36" s="273"/>
      <c r="E36" s="273"/>
      <c r="F36" s="273"/>
      <c r="G36" s="273"/>
      <c r="H36" s="273"/>
    </row>
    <row r="38" spans="1:11" ht="15.5">
      <c r="B38" s="154" t="s">
        <v>156</v>
      </c>
      <c r="C38" s="170"/>
      <c r="D38" s="171"/>
      <c r="E38" s="172"/>
      <c r="F38" s="168"/>
      <c r="J38" s="113"/>
      <c r="K38" s="113"/>
    </row>
    <row r="39" spans="1:11">
      <c r="B39" s="156"/>
      <c r="C39" s="173" t="s">
        <v>167</v>
      </c>
      <c r="D39" s="174"/>
      <c r="E39" s="175"/>
      <c r="F39" s="149"/>
      <c r="J39" s="113"/>
      <c r="K39" s="113"/>
    </row>
    <row r="40" spans="1:11">
      <c r="B40" s="156"/>
      <c r="C40" s="173" t="s">
        <v>168</v>
      </c>
      <c r="D40" s="174"/>
      <c r="E40" s="175"/>
      <c r="F40" s="149"/>
    </row>
    <row r="41" spans="1:11">
      <c r="B41" s="176"/>
      <c r="C41" s="175"/>
      <c r="D41" s="174"/>
      <c r="E41" s="175"/>
      <c r="F41" s="149"/>
      <c r="J41" s="113"/>
      <c r="K41" s="113"/>
    </row>
    <row r="42" spans="1:11">
      <c r="B42" s="177" t="s">
        <v>157</v>
      </c>
      <c r="C42" s="143"/>
      <c r="D42" s="155"/>
      <c r="E42" s="143"/>
      <c r="F42" s="149"/>
      <c r="J42" s="113"/>
      <c r="K42" s="113"/>
    </row>
    <row r="43" spans="1:11" ht="14.5" customHeight="1">
      <c r="B43" s="143" t="s">
        <v>158</v>
      </c>
      <c r="C43" s="143"/>
      <c r="D43" s="155"/>
      <c r="E43" s="143"/>
      <c r="F43" s="166" t="s">
        <v>159</v>
      </c>
      <c r="J43" s="113"/>
      <c r="K43" s="113"/>
    </row>
    <row r="44" spans="1:11">
      <c r="B44" s="142" t="s">
        <v>160</v>
      </c>
      <c r="C44" s="179"/>
      <c r="D44" s="179"/>
      <c r="E44" s="179"/>
      <c r="F44" s="150" t="s">
        <v>161</v>
      </c>
      <c r="G44" s="180"/>
      <c r="H44" s="180"/>
    </row>
  </sheetData>
  <autoFilter ref="B8:H36"/>
  <mergeCells count="4">
    <mergeCell ref="B3:H3"/>
    <mergeCell ref="B36:H36"/>
    <mergeCell ref="C1:D1"/>
    <mergeCell ref="G2:H2"/>
  </mergeCells>
  <phoneticPr fontId="9" type="noConversion"/>
  <hyperlinks>
    <hyperlink ref="F44" r:id="rId1"/>
  </hyperlinks>
  <pageMargins left="0.70866141732283472" right="0.70866141732283472" top="0.74803149606299213" bottom="0.74803149606299213" header="0.31496062992125984" footer="0.31496062992125984"/>
  <pageSetup paperSize="9" scale="63"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C10" sqref="C10"/>
    </sheetView>
  </sheetViews>
  <sheetFormatPr defaultRowHeight="14.5"/>
  <cols>
    <col min="1" max="1" width="11.453125" style="194" customWidth="1"/>
    <col min="2" max="2" width="14.54296875" style="192" customWidth="1"/>
    <col min="3" max="3" width="19.7265625" style="194" customWidth="1"/>
    <col min="4" max="4" width="28.1796875" customWidth="1"/>
  </cols>
  <sheetData>
    <row r="1" spans="1:4">
      <c r="A1" s="191" t="s">
        <v>169</v>
      </c>
      <c r="B1" s="200"/>
      <c r="C1" s="193">
        <f>MAX($B:$B)</f>
        <v>45938</v>
      </c>
    </row>
    <row r="2" spans="1:4">
      <c r="A2" s="194" t="s">
        <v>170</v>
      </c>
      <c r="B2" s="192" t="s">
        <v>171</v>
      </c>
      <c r="C2" s="194" t="s">
        <v>172</v>
      </c>
      <c r="D2" s="225" t="s">
        <v>180</v>
      </c>
    </row>
    <row r="3" spans="1:4">
      <c r="A3" s="195">
        <v>1</v>
      </c>
      <c r="B3" s="196">
        <v>44723</v>
      </c>
      <c r="C3" s="194" t="s">
        <v>173</v>
      </c>
      <c r="D3" s="225"/>
    </row>
    <row r="4" spans="1:4">
      <c r="A4" s="197">
        <v>2</v>
      </c>
      <c r="B4" s="198">
        <v>44749</v>
      </c>
      <c r="C4" s="194" t="s">
        <v>173</v>
      </c>
      <c r="D4" s="225"/>
    </row>
    <row r="5" spans="1:4">
      <c r="A5" s="194">
        <v>3</v>
      </c>
      <c r="B5" s="192">
        <v>44823</v>
      </c>
      <c r="C5" s="199" t="s">
        <v>173</v>
      </c>
      <c r="D5" s="225"/>
    </row>
    <row r="6" spans="1:4">
      <c r="A6" s="194">
        <v>4</v>
      </c>
      <c r="B6" s="192">
        <v>44886</v>
      </c>
      <c r="C6" s="202" t="s">
        <v>173</v>
      </c>
      <c r="D6" s="225"/>
    </row>
    <row r="7" spans="1:4">
      <c r="A7" s="194">
        <v>5</v>
      </c>
      <c r="B7" s="192">
        <v>45572</v>
      </c>
      <c r="C7" s="243" t="s">
        <v>173</v>
      </c>
      <c r="D7" s="225"/>
    </row>
    <row r="8" spans="1:4">
      <c r="A8" s="194">
        <v>6</v>
      </c>
      <c r="B8" s="192">
        <v>45572</v>
      </c>
      <c r="C8" s="226" t="s">
        <v>173</v>
      </c>
      <c r="D8" s="227" t="s">
        <v>181</v>
      </c>
    </row>
    <row r="9" spans="1:4">
      <c r="A9" s="194">
        <v>7</v>
      </c>
      <c r="B9" s="192">
        <v>45572</v>
      </c>
      <c r="C9" s="244" t="s">
        <v>173</v>
      </c>
      <c r="D9" s="225"/>
    </row>
    <row r="10" spans="1:4">
      <c r="A10" s="194">
        <v>8</v>
      </c>
      <c r="B10" s="192">
        <v>45938</v>
      </c>
      <c r="C10" s="246" t="s">
        <v>173</v>
      </c>
      <c r="D10" s="225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已命名的範圍</vt:lpstr>
      </vt:variant>
      <vt:variant>
        <vt:i4>2</vt:i4>
      </vt:variant>
    </vt:vector>
  </HeadingPairs>
  <TitlesOfParts>
    <vt:vector size="9" baseType="lpstr">
      <vt:lpstr>Study Plan Template</vt:lpstr>
      <vt:lpstr>Study Progression Schedule </vt:lpstr>
      <vt:lpstr>Study Progression Schedule (2)</vt:lpstr>
      <vt:lpstr>Course Presentation Schedule</vt:lpstr>
      <vt:lpstr>Study Plan (BBAHACT-HACT-20)</vt:lpstr>
      <vt:lpstr>Study Plan (BBAHACT1-20)</vt:lpstr>
      <vt:lpstr>Update Version</vt:lpstr>
      <vt:lpstr>CompleteBy</vt:lpstr>
      <vt:lpstr>MostUpdated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dcterms:created xsi:type="dcterms:W3CDTF">2022-03-23T04:50:45Z</dcterms:created>
  <dcterms:modified xsi:type="dcterms:W3CDTF">2025-10-23T02:45:45Z</dcterms:modified>
  <cp:category/>
  <cp:contentStatus/>
</cp:coreProperties>
</file>