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ata\Desktop\Course Enrolment Guide\2022\B&amp;A\BBAHACT_BBAHACT1\"/>
    </mc:Choice>
  </mc:AlternateContent>
  <bookViews>
    <workbookView xWindow="0" yWindow="0" windowWidth="25600" windowHeight="9910" tabRatio="731"/>
  </bookViews>
  <sheets>
    <sheet name="Course Presentation Schedule" sheetId="3" r:id="rId1"/>
    <sheet name="Study Plan (BBAHACT HACT-07)" sheetId="4" r:id="rId2"/>
    <sheet name="Study Plan (BBAHACT1 HACT-11)" sheetId="11" r:id="rId3"/>
    <sheet name="Update Version" sheetId="12" r:id="rId4"/>
  </sheets>
  <definedNames>
    <definedName name="_xlnm._FilterDatabase" localSheetId="0" hidden="1">'Course Presentation Schedule'!$B$9:$V$41</definedName>
    <definedName name="_xlnm._FilterDatabase" localSheetId="1" hidden="1">'Study Plan (BBAHACT HACT-07)'!$B$8:$H$47</definedName>
    <definedName name="_xlnm._FilterDatabase" localSheetId="2" hidden="1">'Study Plan (BBAHACT1 HACT-11)'!$B$8:$H$33</definedName>
    <definedName name="CompleteBy">'Course Presentation Schedule'!$J$5</definedName>
    <definedName name="MostUpdated">'Update Version'!$C$1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5" i="3" l="1" a="1"/>
  <c r="C45" i="3" s="1"/>
  <c r="J10" i="11"/>
  <c r="K10" i="11" s="1"/>
  <c r="C1" i="12"/>
  <c r="B1" i="3" s="1" a="1"/>
  <c r="B1" i="3" s="1"/>
  <c r="G2" i="11" l="1"/>
  <c r="G2" i="4"/>
  <c r="J13" i="11"/>
  <c r="J14" i="11"/>
  <c r="J15" i="11"/>
  <c r="J16" i="11"/>
  <c r="J17" i="11"/>
  <c r="J18" i="11"/>
  <c r="J19" i="11"/>
  <c r="J20" i="11"/>
  <c r="J21" i="11"/>
  <c r="J22" i="11"/>
  <c r="J23" i="11"/>
  <c r="J24" i="11"/>
  <c r="K25" i="11" s="1"/>
  <c r="J25" i="11"/>
  <c r="J26" i="11"/>
  <c r="J27" i="11"/>
  <c r="J28" i="11"/>
  <c r="J29" i="11"/>
  <c r="J30" i="11"/>
  <c r="J31" i="11"/>
  <c r="J32" i="11"/>
  <c r="J33" i="11"/>
  <c r="J11" i="11"/>
  <c r="K11" i="11" s="1"/>
  <c r="J12" i="11"/>
  <c r="J42" i="4"/>
  <c r="J43" i="4"/>
  <c r="K44" i="4" s="1"/>
  <c r="J44" i="4"/>
  <c r="K45" i="4" s="1"/>
  <c r="J45" i="4"/>
  <c r="K46" i="4" s="1"/>
  <c r="J46" i="4"/>
  <c r="K47" i="4" s="1"/>
  <c r="J47" i="4"/>
  <c r="J10" i="4"/>
  <c r="K10" i="4" s="1"/>
  <c r="J11" i="4"/>
  <c r="J12" i="4"/>
  <c r="J13" i="4"/>
  <c r="J14" i="4"/>
  <c r="J15" i="4"/>
  <c r="J16" i="4"/>
  <c r="J17" i="4"/>
  <c r="J18" i="4"/>
  <c r="J19" i="4"/>
  <c r="J20" i="4"/>
  <c r="J21" i="4"/>
  <c r="J22" i="4"/>
  <c r="K23" i="4" s="1"/>
  <c r="J23" i="4"/>
  <c r="J24" i="4"/>
  <c r="J25" i="4"/>
  <c r="J26" i="4"/>
  <c r="J27" i="4"/>
  <c r="J28" i="4"/>
  <c r="J29" i="4"/>
  <c r="J30" i="4"/>
  <c r="J31" i="4"/>
  <c r="J32" i="4"/>
  <c r="J33" i="4"/>
  <c r="K34" i="4" s="1"/>
  <c r="J34" i="4"/>
  <c r="J35" i="4"/>
  <c r="J36" i="4"/>
  <c r="J37" i="4"/>
  <c r="J38" i="4"/>
  <c r="J39" i="4"/>
  <c r="J40" i="4"/>
  <c r="J41" i="4"/>
  <c r="K14" i="11"/>
  <c r="K22" i="4"/>
  <c r="K43" i="4"/>
  <c r="K24" i="11" l="1"/>
  <c r="K13" i="11"/>
  <c r="K33" i="4"/>
  <c r="K26" i="11"/>
  <c r="K35" i="4"/>
  <c r="K36" i="4" s="1"/>
  <c r="K37" i="4"/>
  <c r="K11" i="4"/>
  <c r="K24" i="4"/>
  <c r="K12" i="11"/>
  <c r="K27" i="11"/>
  <c r="K15" i="11"/>
  <c r="K12" i="4" l="1"/>
  <c r="K25" i="4"/>
  <c r="K38" i="4"/>
  <c r="K16" i="11"/>
  <c r="K28" i="11"/>
  <c r="K39" i="4" l="1"/>
  <c r="K26" i="4"/>
  <c r="K13" i="4"/>
  <c r="K29" i="11"/>
  <c r="K17" i="11"/>
  <c r="K14" i="4" l="1"/>
  <c r="K27" i="4"/>
  <c r="K40" i="4"/>
  <c r="K18" i="11"/>
  <c r="K30" i="11"/>
  <c r="K41" i="4" l="1"/>
  <c r="K15" i="4"/>
  <c r="K28" i="4"/>
  <c r="K31" i="11"/>
  <c r="K19" i="11"/>
  <c r="K29" i="4" l="1"/>
  <c r="K16" i="4"/>
  <c r="K42" i="4"/>
  <c r="K20" i="11"/>
  <c r="K32" i="11"/>
  <c r="K30" i="4" l="1"/>
  <c r="K17" i="4"/>
  <c r="K33" i="11"/>
  <c r="K21" i="11"/>
  <c r="K18" i="4" l="1"/>
  <c r="K31" i="4"/>
  <c r="K22" i="11"/>
  <c r="K32" i="4" l="1"/>
  <c r="K19" i="4"/>
  <c r="K23" i="11"/>
  <c r="K20" i="4" l="1"/>
  <c r="K21" i="4"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<sst xmlns="http://schemas.openxmlformats.org/spreadsheetml/2006/main" count="616" uniqueCount="154">
  <si>
    <t>Course Code</t>
  </si>
  <si>
    <t>Course Title</t>
  </si>
  <si>
    <t>Length in term(s)</t>
  </si>
  <si>
    <t xml:space="preserve">Credit </t>
  </si>
  <si>
    <t>Total Credits Required for the Programme</t>
  </si>
  <si>
    <t>BIS B123</t>
  </si>
  <si>
    <t>Business Computing Applications</t>
  </si>
  <si>
    <t>BUS B103</t>
  </si>
  <si>
    <t>English and Communications for Business I</t>
  </si>
  <si>
    <t>ACT B210</t>
  </si>
  <si>
    <t>Introduction to Accounting</t>
  </si>
  <si>
    <t>BUS B104</t>
  </si>
  <si>
    <t>English and Communications for Business II</t>
  </si>
  <si>
    <t>ECON A231</t>
  </si>
  <si>
    <t>Introduction to Microeconomics</t>
  </si>
  <si>
    <t>MKT B250</t>
  </si>
  <si>
    <t>Introduction to Marketing</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</si>
  <si>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</si>
  <si>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</si>
  <si>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</si>
  <si>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</si>
  <si>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</si>
  <si>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</si>
  <si>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</si>
  <si>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</si>
  <si>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</si>
  <si>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</si>
  <si>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</si>
  <si>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</si>
  <si>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</si>
  <si>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</si>
  <si>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</si>
  <si>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</si>
  <si>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</si>
  <si>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</si>
  <si>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</si>
  <si>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</si>
  <si>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</si>
  <si>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</si>
  <si>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</si>
  <si>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</si>
  <si>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IB B397</t>
  </si>
  <si>
    <t>Global Issues in Management</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</si>
  <si>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</si>
  <si>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</si>
  <si>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</si>
  <si>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</si>
  <si>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</si>
  <si>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</si>
  <si>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</si>
  <si>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</si>
  <si>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</si>
  <si>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</si>
  <si>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</si>
  <si>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</si>
  <si>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</si>
  <si>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Plan</t>
  </si>
  <si>
    <t>Sub-plan</t>
  </si>
  <si>
    <t xml:space="preserve">Core and Elective courses for following Programme(s): </t>
  </si>
  <si>
    <r>
      <t xml:space="preserve">   -   Bachelor of Business Administration with Honours in Accounting </t>
    </r>
    <r>
      <rPr>
        <b/>
        <sz val="12"/>
        <color rgb="FF0000FF"/>
        <rFont val="Calibri"/>
        <family val="2"/>
      </rPr>
      <t>- for students admitted before 2020 Spring</t>
    </r>
  </si>
  <si>
    <t>BBAHACT</t>
  </si>
  <si>
    <t>HACT-07</t>
  </si>
  <si>
    <t>BBAHACT1</t>
  </si>
  <si>
    <t>HACT-11</t>
  </si>
  <si>
    <t>The University will follow the planned course presentation schedule as far as possible but may make changes if necessary.  Please check back often for the most up to date information.</t>
  </si>
  <si>
    <t>Compulsory/ Elective</t>
    <phoneticPr fontId="6" type="noConversion"/>
  </si>
  <si>
    <t>Length in terms</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</si>
  <si>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</si>
  <si>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</si>
  <si>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</si>
  <si>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</si>
  <si>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</si>
  <si>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</si>
  <si>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</si>
  <si>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</si>
  <si>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</si>
  <si>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</si>
  <si>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</si>
  <si>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</si>
  <si>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</si>
  <si>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</si>
  <si>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</si>
  <si>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2027 Summer</t>
  </si>
  <si>
    <t>Last Offering
Term</t>
  </si>
  <si>
    <t>Compulsory</t>
  </si>
  <si>
    <t>✓</t>
  </si>
  <si>
    <t>Elective</t>
  </si>
  <si>
    <t>ACT B408</t>
  </si>
  <si>
    <t>Advanced Financial Reporting and Analysis II</t>
  </si>
  <si>
    <t>FIN B386</t>
  </si>
  <si>
    <t>Financial Decision Making</t>
  </si>
  <si>
    <t>Banking Systems</t>
  </si>
  <si>
    <t>FIN B389</t>
  </si>
  <si>
    <t>Financial Markets</t>
  </si>
  <si>
    <t>MGT B349</t>
  </si>
  <si>
    <t>Managing Key Functions in Human Resource Management</t>
  </si>
  <si>
    <t>MKT B365</t>
  </si>
  <si>
    <t>Services Marketing</t>
  </si>
  <si>
    <t>Note:</t>
  </si>
  <si>
    <t>✓: Course planned for presentation in this term</t>
    <phoneticPr fontId="6" type="noConversion"/>
  </si>
  <si>
    <t>Fill in the cells in yellow to plan your study for the coming terms.</t>
  </si>
  <si>
    <t>Offering Terms</t>
  </si>
  <si>
    <t>Last offering term</t>
    <phoneticPr fontId="6" type="noConversion"/>
  </si>
  <si>
    <t>Aut</t>
  </si>
  <si>
    <t>Aut, Spr*</t>
  </si>
  <si>
    <t>Spr</t>
  </si>
  <si>
    <t>Aut*, Spr*</t>
  </si>
  <si>
    <t>Aut*, Spr</t>
  </si>
  <si>
    <t>Aut*, Sum</t>
  </si>
  <si>
    <t>Aut*</t>
  </si>
  <si>
    <t>Spr*</t>
  </si>
  <si>
    <r>
      <t xml:space="preserve">Complete </t>
    </r>
    <r>
      <rPr>
        <b/>
        <sz val="12"/>
        <rFont val="Calibri"/>
        <family val="2"/>
      </rPr>
      <t>20 credits</t>
    </r>
    <r>
      <rPr>
        <sz val="12"/>
        <rFont val="Calibri"/>
        <family val="2"/>
      </rPr>
      <t xml:space="preserve"> of Additional courses (any Foundation, Middle or Higher level courses offered by the University (other than GEN S100F))</t>
    </r>
  </si>
  <si>
    <t>(free choice)</t>
  </si>
  <si>
    <t>* denotes courses not offer every year</t>
  </si>
  <si>
    <t>Useful links:</t>
  </si>
  <si>
    <t>https://www.hkmu.edu.hk/admissions/prog-regulations/bbaact-act-07-bbaact1/</t>
  </si>
  <si>
    <t>Excluded combination, Courses not allowed to be taken again:</t>
  </si>
  <si>
    <t>https://admissions.hkmu.edu.hk/dl/</t>
  </si>
  <si>
    <r>
      <rPr>
        <b/>
        <u/>
        <sz val="11"/>
        <rFont val="Calibri"/>
        <family val="2"/>
      </rPr>
      <t>Checklist of other requirements</t>
    </r>
    <r>
      <rPr>
        <b/>
        <sz val="11"/>
        <rFont val="Calibri"/>
        <family val="2"/>
      </rPr>
      <t xml:space="preserve"> </t>
    </r>
    <r>
      <rPr>
        <sz val="11"/>
        <rFont val="Calibri"/>
        <family val="2"/>
      </rPr>
      <t>(check in the box as appropriate)</t>
    </r>
  </si>
  <si>
    <r>
      <t xml:space="preserve">Study Plan for Programme: Bachelor of Business Administration with Honours in Accounting (BBAHACT) </t>
    </r>
    <r>
      <rPr>
        <b/>
        <sz val="12"/>
        <color rgb="FF0000FF"/>
        <rFont val="Calibri"/>
        <family val="2"/>
      </rPr>
      <t>-  for students admitted before 2020 Spring</t>
    </r>
  </si>
  <si>
    <r>
      <rPr>
        <b/>
        <sz val="12"/>
        <color theme="1"/>
        <rFont val="Calibri"/>
        <family val="2"/>
        <scheme val="minor"/>
      </rPr>
      <t xml:space="preserve">Status </t>
    </r>
    <r>
      <rPr>
        <sz val="12"/>
        <color theme="1"/>
        <rFont val="Calibri"/>
        <family val="2"/>
        <scheme val="minor"/>
      </rPr>
      <t xml:space="preserve">
1. Completed </t>
    </r>
    <r>
      <rPr>
        <sz val="12"/>
        <color rgb="FFC00000"/>
        <rFont val="Calibri"/>
        <family val="2"/>
        <scheme val="minor"/>
      </rPr>
      <t xml:space="preserve">(Term)
</t>
    </r>
    <r>
      <rPr>
        <sz val="12"/>
        <rFont val="Calibri"/>
        <family val="2"/>
        <scheme val="minor"/>
      </rPr>
      <t xml:space="preserve">2. Completed equivalent course(s) </t>
    </r>
    <r>
      <rPr>
        <sz val="12"/>
        <color rgb="FFC00000"/>
        <rFont val="Calibri"/>
        <family val="2"/>
        <scheme val="minor"/>
      </rPr>
      <t>(Term)</t>
    </r>
    <r>
      <rPr>
        <sz val="12"/>
        <color theme="1"/>
        <rFont val="Calibri"/>
        <family val="2"/>
        <scheme val="minor"/>
      </rPr>
      <t xml:space="preserve">
3. Planned to take</t>
    </r>
    <r>
      <rPr>
        <sz val="12"/>
        <color rgb="FFC00000"/>
        <rFont val="Calibri"/>
        <family val="2"/>
        <scheme val="minor"/>
      </rPr>
      <t xml:space="preserve"> (Term)</t>
    </r>
    <r>
      <rPr>
        <sz val="12"/>
        <color theme="1"/>
        <rFont val="Calibri"/>
        <family val="2"/>
        <scheme val="minor"/>
      </rPr>
      <t xml:space="preserve">
4. Credits Exempted</t>
    </r>
    <r>
      <rPr>
        <sz val="12"/>
        <rFont val="Calibri"/>
        <family val="2"/>
        <scheme val="minor"/>
      </rPr>
      <t xml:space="preserve"> (for advanced standing)</t>
    </r>
  </si>
  <si>
    <r>
      <t xml:space="preserve">Complete </t>
    </r>
    <r>
      <rPr>
        <b/>
        <sz val="12"/>
        <rFont val="Calibri"/>
        <family val="2"/>
      </rPr>
      <t>70 credits</t>
    </r>
    <r>
      <rPr>
        <sz val="12"/>
        <rFont val="Calibri"/>
        <family val="2"/>
      </rPr>
      <t xml:space="preserve"> from Compulsory Core courses</t>
    </r>
  </si>
  <si>
    <r>
      <t xml:space="preserve">Complete </t>
    </r>
    <r>
      <rPr>
        <b/>
        <sz val="12"/>
        <rFont val="Calibri"/>
        <family val="2"/>
      </rPr>
      <t>50 credits</t>
    </r>
    <r>
      <rPr>
        <sz val="12"/>
        <rFont val="Calibri"/>
        <family val="2"/>
      </rPr>
      <t xml:space="preserve"> from courses within the Accounting concentration</t>
    </r>
  </si>
  <si>
    <r>
      <t xml:space="preserve">Complete </t>
    </r>
    <r>
      <rPr>
        <b/>
        <sz val="12"/>
        <rFont val="Calibri"/>
        <family val="2"/>
      </rPr>
      <t>20 credits</t>
    </r>
    <r>
      <rPr>
        <sz val="12"/>
        <rFont val="Calibri"/>
        <family val="2"/>
      </rPr>
      <t xml:space="preserve"> from courses within the Business electives</t>
    </r>
  </si>
  <si>
    <t>ACT B417#</t>
  </si>
  <si>
    <t>MGT B349^</t>
  </si>
  <si>
    <t>Managing Key Functions in Human Resources Management</t>
  </si>
  <si>
    <t>5 (10)^</t>
  </si>
  <si>
    <r>
      <rPr>
        <vertAlign val="superscript"/>
        <sz val="11"/>
        <rFont val="Calibri"/>
        <family val="2"/>
      </rPr>
      <t>^</t>
    </r>
    <r>
      <rPr>
        <sz val="11"/>
        <rFont val="Calibri"/>
        <family val="2"/>
      </rPr>
      <t xml:space="preserve"> If students have successfully completed MGT B349, they are deemed to have satisfied the requirements of MGT B341. However, MGT B349 can only be counted as 5 credits for Business elective courses against the programme requirements of BBAHACT or BBAHACT1 respectively.  </t>
    </r>
    <r>
      <rPr>
        <i/>
        <sz val="11"/>
        <rFont val="Calibri"/>
        <family val="2"/>
      </rPr>
      <t>The remaining 5 credits could be used in Additional course as MGT B342.</t>
    </r>
  </si>
  <si>
    <t># For students who wish to pursue Hong Kong Institute of Certified Public Accountants (HKICPA)’s Qualification Programme (QP), they are strongly advised to select ACT B417 as one of the Business elective courses for their degrees.</t>
  </si>
  <si>
    <t>Programme Regulations:</t>
  </si>
  <si>
    <r>
      <t xml:space="preserve">Study Plan for Programme: Bachelor of Business Administration with Honours in Accounting </t>
    </r>
    <r>
      <rPr>
        <b/>
        <sz val="12"/>
        <color rgb="FFC00000"/>
        <rFont val="Calibri"/>
        <family val="2"/>
      </rPr>
      <t>(through Pathway 1)</t>
    </r>
    <r>
      <rPr>
        <b/>
        <sz val="12"/>
        <color theme="1"/>
        <rFont val="Calibri"/>
        <family val="2"/>
      </rPr>
      <t xml:space="preserve"> (BBAHACT1) </t>
    </r>
    <r>
      <rPr>
        <b/>
        <sz val="12"/>
        <color rgb="FF0000FF"/>
        <rFont val="Calibri"/>
        <family val="2"/>
      </rPr>
      <t>-  for students admitted before 2020 Spring</t>
    </r>
  </si>
  <si>
    <r>
      <t xml:space="preserve">Complete </t>
    </r>
    <r>
      <rPr>
        <b/>
        <sz val="12"/>
        <rFont val="Calibri"/>
        <family val="2"/>
      </rPr>
      <t>15 credits</t>
    </r>
    <r>
      <rPr>
        <sz val="12"/>
        <rFont val="Calibri"/>
        <family val="2"/>
      </rPr>
      <t xml:space="preserve"> from Compulsory Core courses</t>
    </r>
  </si>
  <si>
    <r>
      <t>Complete</t>
    </r>
    <r>
      <rPr>
        <b/>
        <sz val="12"/>
        <color theme="1"/>
        <rFont val="Calibri"/>
        <family val="2"/>
      </rPr>
      <t xml:space="preserve"> 20 credits</t>
    </r>
    <r>
      <rPr>
        <sz val="12"/>
        <color theme="1"/>
        <rFont val="Calibri"/>
        <family val="2"/>
      </rPr>
      <t xml:space="preserve"> from courses within the Business electives</t>
    </r>
  </si>
  <si>
    <r>
      <rPr>
        <sz val="11"/>
        <rFont val="Calibri"/>
        <family val="2"/>
      </rPr>
      <t>Have you checked to make sure that none of course combinations above form</t>
    </r>
    <r>
      <rPr>
        <i/>
        <sz val="11"/>
        <rFont val="Calibri"/>
        <family val="2"/>
      </rPr>
      <t xml:space="preserve"> </t>
    </r>
    <r>
      <rPr>
        <sz val="11"/>
        <rFont val="Calibri"/>
        <family val="2"/>
      </rPr>
      <t>an</t>
    </r>
    <r>
      <rPr>
        <i/>
        <sz val="11"/>
        <rFont val="Calibri"/>
        <family val="2"/>
      </rPr>
      <t xml:space="preserve"> "</t>
    </r>
    <r>
      <rPr>
        <b/>
        <i/>
        <sz val="11"/>
        <rFont val="Calibri"/>
        <family val="2"/>
      </rPr>
      <t>excluded combination</t>
    </r>
    <r>
      <rPr>
        <i/>
        <sz val="11"/>
        <rFont val="Calibri"/>
        <family val="2"/>
      </rPr>
      <t>"?</t>
    </r>
  </si>
  <si>
    <r>
      <rPr>
        <sz val="11"/>
        <rFont val="Calibri"/>
        <family val="2"/>
      </rPr>
      <t>Have you checked to make sure that none of course combinations above form</t>
    </r>
    <r>
      <rPr>
        <i/>
        <sz val="11"/>
        <rFont val="Calibri"/>
        <family val="2"/>
      </rPr>
      <t xml:space="preserve"> "</t>
    </r>
    <r>
      <rPr>
        <b/>
        <i/>
        <sz val="11"/>
        <rFont val="Calibri"/>
        <family val="2"/>
      </rPr>
      <t>courses not allowed to be taken again</t>
    </r>
    <r>
      <rPr>
        <i/>
        <sz val="11"/>
        <rFont val="Calibri"/>
        <family val="2"/>
      </rPr>
      <t>"?</t>
    </r>
  </si>
  <si>
    <t>This file is most-updated at:</t>
  </si>
  <si>
    <t>Version</t>
  </si>
  <si>
    <t>Date</t>
  </si>
  <si>
    <t>Cell / Font format</t>
  </si>
  <si>
    <t>Sample</t>
  </si>
  <si>
    <t>Aut*, Sum*</t>
  </si>
  <si>
    <t xml:space="preserve">Last Conferment: before </t>
  </si>
  <si>
    <t>December 2027</t>
  </si>
  <si>
    <t>All courses are required to be completed by</t>
  </si>
  <si>
    <t>2027 Summer Term</t>
  </si>
  <si>
    <t>Last Conferment: before December 2027 (all courses are required to be completed by 2027 Summer Term)</t>
  </si>
  <si>
    <t>Remark</t>
  </si>
  <si>
    <t>Added last conferment statement</t>
  </si>
  <si>
    <t>Student Number:</t>
  </si>
  <si>
    <t>Name:</t>
  </si>
  <si>
    <t>Date:</t>
  </si>
  <si>
    <t xml:space="preserve">Template Version: </t>
  </si>
  <si>
    <t>Aut*, Spr*, 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</si>
</sst>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 mmm\ yyyy"/>
    <numFmt numFmtId="165" formatCode="ddmmmyyyy"/>
  </numFmts>
  <fonts count="40">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9"/>
      <name val="Calibri"/>
      <family val="3"/>
      <charset val="136"/>
      <scheme val="minor"/>
    </font>
    <font>
      <sz val="12"/>
      <color theme="1"/>
      <name val="Calibri"/>
      <family val="2"/>
    </font>
    <font>
      <sz val="11"/>
      <name val="Calibri"/>
      <family val="2"/>
    </font>
    <font>
      <sz val="11"/>
      <color theme="1"/>
      <name val="Calibri"/>
      <family val="2"/>
    </font>
    <font>
      <b/>
      <sz val="12"/>
      <color theme="1"/>
      <name val="Calibri"/>
      <family val="2"/>
    </font>
    <font>
      <sz val="10"/>
      <color rgb="FF000000"/>
      <name val="Calibri"/>
      <family val="2"/>
    </font>
    <font>
      <sz val="11"/>
      <color rgb="FF0000FF"/>
      <name val="Calibri"/>
      <family val="2"/>
    </font>
    <font>
      <b/>
      <sz val="12"/>
      <color rgb="FF0000FF"/>
      <name val="Calibri"/>
      <family val="2"/>
    </font>
    <font>
      <b/>
      <sz val="12"/>
      <color rgb="FFC00000"/>
      <name val="Calibri"/>
      <family val="2"/>
    </font>
    <font>
      <sz val="11"/>
      <color rgb="FF00B050"/>
      <name val="Calibri"/>
      <family val="2"/>
    </font>
    <font>
      <b/>
      <sz val="11"/>
      <color rgb="FF00B050"/>
      <name val="Calibri"/>
      <family val="2"/>
    </font>
    <font>
      <u/>
      <sz val="11"/>
      <color theme="10"/>
      <name val="Calibri"/>
      <family val="2"/>
      <scheme val="minor"/>
    </font>
    <font>
      <b/>
      <sz val="12"/>
      <color theme="1"/>
      <name val="Calibri"/>
      <family val="2"/>
      <scheme val="minor"/>
    </font>
    <font>
      <sz val="12"/>
      <color theme="1"/>
      <name val="Calibri"/>
      <family val="2"/>
      <scheme val="minor"/>
    </font>
    <font>
      <sz val="12"/>
      <color rgb="FFC00000"/>
      <name val="Calibri"/>
      <family val="2"/>
      <scheme val="minor"/>
    </font>
    <font>
      <sz val="12"/>
      <name val="Calibri"/>
      <family val="2"/>
      <scheme val="minor"/>
    </font>
    <font>
      <sz val="11"/>
      <color theme="5" tint="-0.249977111117893"/>
      <name val="Calibri"/>
      <family val="2"/>
    </font>
    <font>
      <sz val="11"/>
      <color theme="0"/>
      <name val="微軟正黑體"/>
      <family val="2"/>
      <charset val="136"/>
    </font>
    <font>
      <b/>
      <sz val="11"/>
      <name val="Calibri"/>
      <family val="2"/>
    </font>
    <font>
      <b/>
      <u/>
      <sz val="11"/>
      <name val="Calibri"/>
      <family val="2"/>
    </font>
    <font>
      <i/>
      <sz val="11"/>
      <name val="Calibri"/>
      <family val="2"/>
    </font>
    <font>
      <vertAlign val="superscript"/>
      <sz val="11"/>
      <name val="Calibri"/>
      <family val="2"/>
    </font>
    <font>
      <sz val="12"/>
      <name val="Calibri"/>
      <family val="2"/>
    </font>
    <font>
      <b/>
      <sz val="12"/>
      <name val="Calibri"/>
      <family val="2"/>
    </font>
    <font>
      <sz val="10"/>
      <name val="Calibri"/>
      <family val="2"/>
    </font>
    <font>
      <b/>
      <i/>
      <sz val="11"/>
      <name val="Calibri"/>
      <family val="2"/>
    </font>
    <font>
      <sz val="9"/>
      <color theme="1"/>
      <name val="Calibri"/>
      <family val="2"/>
      <scheme val="minor"/>
    </font>
    <font>
      <sz val="10"/>
      <color theme="1"/>
      <name val="Calibri"/>
      <family val="2"/>
      <scheme val="minor"/>
    </font>
    <font>
      <sz val="10"/>
      <color theme="1"/>
      <name val="Calibri"/>
      <family val="2"/>
    </font>
    <font>
      <b/>
      <sz val="12"/>
      <color theme="0"/>
      <name val="Calibri"/>
      <family val="2"/>
      <scheme val="minor"/>
    </font>
    <font>
      <b/>
      <sz val="11"/>
      <color theme="0"/>
      <name val="Calibri"/>
      <family val="2"/>
    </font>
    <font>
      <sz val="10"/>
      <color theme="0"/>
      <name val="Calibri"/>
      <family val="2"/>
      <scheme val="minor"/>
    </font>
    <font>
      <sz val="12"/>
      <color theme="0"/>
      <name val="Calibri"/>
      <family val="2"/>
      <scheme val="minor"/>
    </font>
    <font>
      <b/>
      <i/>
      <sz val="10"/>
      <color theme="1"/>
      <name val="Calibri"/>
      <family val="2"/>
    </font>
  </fonts>
  <fills count="13">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92D050"/>
        <bgColor indexed="64"/>
      </patternFill>
    </fill>
    <fill>
      <patternFill patternType="solid">
        <fgColor rgb="FFC00000"/>
        <bgColor indexed="64"/>
      </patternFill>
    </fill>
    <fill>
      <patternFill patternType="lightGray"/>
    </fill>
    <fill>
      <patternFill patternType="solid">
        <fgColor theme="5" tint="0.59999389629810485"/>
        <bgColor indexed="64"/>
      </patternFill>
    </fill>
    <fill>
      <patternFill patternType="solid">
        <fgColor rgb="FF99FFCC"/>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s>
  <cellStyleXfs count="2">
    <xf numFmtId="0" fontId="0" fillId="0" borderId="0"/>
    <xf numFmtId="0" fontId="17" fillId="0" borderId="0" applyNumberFormat="0" applyFill="0" applyBorder="0" applyAlignment="0" applyProtection="0"/>
  </cellStyleXfs>
  <cellXfs count="208">
    <xf numFmtId="0" fontId="0" fillId="0" borderId="0" xfId="0"/>
    <xf numFmtId="0" fontId="9" fillId="0" borderId="0" xfId="0" applyFont="1"/>
    <xf numFmtId="0" fontId="9" fillId="0" borderId="0" xfId="0" applyFont="1" applyBorder="1"/>
    <xf numFmtId="0" fontId="9" fillId="0" borderId="1" xfId="0" applyFont="1" applyBorder="1" applyAlignment="1">
      <alignment horizontal="center" vertical="center"/>
    </xf>
    <xf numFmtId="0" fontId="10" fillId="0" borderId="0" xfId="0" applyFont="1" applyAlignment="1">
      <alignment vertical="center"/>
    </xf>
    <xf numFmtId="0" fontId="7" fillId="0" borderId="0" xfId="0" applyFont="1"/>
    <xf numFmtId="0" fontId="11" fillId="0" borderId="0" xfId="0" applyFont="1" applyBorder="1"/>
    <xf numFmtId="0" fontId="9" fillId="0" borderId="0" xfId="0" applyFont="1" applyBorder="1" applyAlignment="1">
      <alignment horizontal="center" vertical="center"/>
    </xf>
    <xf numFmtId="0" fontId="7" fillId="0" borderId="0" xfId="0" applyFont="1" applyAlignment="1">
      <alignment vertical="center"/>
    </xf>
    <xf numFmtId="0" fontId="9" fillId="0" borderId="0" xfId="0" applyFont="1" applyAlignment="1">
      <alignment vertical="top"/>
    </xf>
    <xf numFmtId="0" fontId="10" fillId="0" borderId="0" xfId="0" applyFont="1" applyAlignment="1">
      <alignment vertical="top"/>
    </xf>
    <xf numFmtId="0" fontId="7" fillId="0" borderId="4" xfId="0" applyFont="1" applyFill="1" applyBorder="1" applyAlignment="1">
      <alignment horizontal="left" vertical="top"/>
    </xf>
    <xf numFmtId="0" fontId="7" fillId="0" borderId="5" xfId="0" applyFont="1" applyFill="1" applyBorder="1" applyAlignment="1">
      <alignment horizontal="left" vertical="top" wrapText="1"/>
    </xf>
    <xf numFmtId="0" fontId="7" fillId="0" borderId="5" xfId="0" applyFont="1" applyBorder="1" applyAlignment="1">
      <alignment horizontal="left" vertical="top" wrapText="1"/>
    </xf>
    <xf numFmtId="0" fontId="9" fillId="0" borderId="1" xfId="0" applyFont="1" applyBorder="1" applyAlignment="1">
      <alignment horizontal="left" vertical="top"/>
    </xf>
    <xf numFmtId="0" fontId="9" fillId="4" borderId="1" xfId="0" applyFont="1" applyFill="1" applyBorder="1" applyAlignment="1">
      <alignment horizontal="left" vertical="top"/>
    </xf>
    <xf numFmtId="0" fontId="9" fillId="0" borderId="1" xfId="0" applyFont="1" applyBorder="1" applyAlignment="1">
      <alignment vertical="top"/>
    </xf>
    <xf numFmtId="0" fontId="9" fillId="0" borderId="1" xfId="0" applyFont="1" applyBorder="1" applyAlignment="1">
      <alignment horizontal="center" vertical="top"/>
    </xf>
    <xf numFmtId="0" fontId="7" fillId="0" borderId="5" xfId="0" applyFont="1" applyBorder="1" applyAlignment="1">
      <alignment horizontal="center" vertical="top" wrapText="1"/>
    </xf>
    <xf numFmtId="0" fontId="9" fillId="0" borderId="1" xfId="0" applyFont="1" applyBorder="1" applyAlignment="1">
      <alignment vertical="top" wrapText="1"/>
    </xf>
    <xf numFmtId="0" fontId="9" fillId="0" borderId="6" xfId="0" applyFont="1" applyBorder="1" applyAlignment="1">
      <alignment vertical="top" wrapText="1"/>
    </xf>
    <xf numFmtId="0" fontId="9" fillId="0" borderId="0" xfId="0" applyFont="1" applyAlignment="1">
      <alignment horizontal="center" vertical="top"/>
    </xf>
    <xf numFmtId="0" fontId="9" fillId="0" borderId="0" xfId="0" applyFont="1" applyAlignment="1">
      <alignment horizontal="left" vertical="top"/>
    </xf>
    <xf numFmtId="0" fontId="12" fillId="0" borderId="0" xfId="0" applyFont="1" applyAlignment="1">
      <alignment vertical="top"/>
    </xf>
    <xf numFmtId="0" fontId="12" fillId="0" borderId="1" xfId="0" applyFont="1" applyBorder="1" applyAlignment="1">
      <alignment horizontal="left" vertical="top" wrapText="1"/>
    </xf>
    <xf numFmtId="0" fontId="12" fillId="0" borderId="0" xfId="0" applyFont="1" applyAlignment="1">
      <alignment horizontal="left"/>
    </xf>
    <xf numFmtId="0" fontId="9" fillId="0" borderId="0" xfId="0" applyFont="1" applyFill="1" applyAlignment="1">
      <alignment vertical="top"/>
    </xf>
    <xf numFmtId="0" fontId="9" fillId="0" borderId="0" xfId="0" applyFont="1" applyAlignment="1">
      <alignment vertical="center"/>
    </xf>
    <xf numFmtId="0" fontId="9" fillId="0" borderId="0" xfId="0" applyFont="1" applyFill="1" applyAlignment="1">
      <alignment vertical="center"/>
    </xf>
    <xf numFmtId="0" fontId="9" fillId="0" borderId="0" xfId="0" applyFont="1" applyAlignment="1">
      <alignment horizontal="right" vertical="center"/>
    </xf>
    <xf numFmtId="0" fontId="7" fillId="0" borderId="0" xfId="0" applyFont="1" applyAlignment="1">
      <alignment vertical="top"/>
    </xf>
    <xf numFmtId="0" fontId="10" fillId="0" borderId="2" xfId="0" applyFont="1" applyFill="1" applyBorder="1" applyAlignment="1">
      <alignment vertical="top" wrapText="1"/>
    </xf>
    <xf numFmtId="0" fontId="10" fillId="0" borderId="2" xfId="0" applyFont="1" applyBorder="1" applyAlignment="1">
      <alignment vertical="top" wrapText="1"/>
    </xf>
    <xf numFmtId="0" fontId="12" fillId="0" borderId="0" xfId="0" applyFont="1" applyFill="1" applyBorder="1" applyAlignment="1">
      <alignment horizontal="left" vertical="center"/>
    </xf>
    <xf numFmtId="0" fontId="12" fillId="0" borderId="0" xfId="0" applyFont="1" applyFill="1" applyAlignment="1">
      <alignment horizontal="left"/>
    </xf>
    <xf numFmtId="0" fontId="9" fillId="0" borderId="0" xfId="0" applyFont="1" applyAlignment="1">
      <alignment wrapText="1"/>
    </xf>
    <xf numFmtId="0" fontId="11" fillId="0" borderId="0" xfId="0" applyFont="1" applyBorder="1" applyAlignment="1">
      <alignment wrapText="1"/>
    </xf>
    <xf numFmtId="0" fontId="8" fillId="0" borderId="1" xfId="0" applyFont="1" applyFill="1" applyBorder="1" applyAlignment="1">
      <alignment horizontal="center" vertical="top" wrapText="1"/>
    </xf>
    <xf numFmtId="0" fontId="9" fillId="0" borderId="0" xfId="0" applyFont="1" applyAlignment="1">
      <alignment vertical="top" wrapText="1"/>
    </xf>
    <xf numFmtId="0" fontId="9" fillId="0" borderId="0" xfId="0" applyFont="1" applyAlignment="1">
      <alignment vertical="center" wrapText="1"/>
    </xf>
    <xf numFmtId="0" fontId="8" fillId="0" borderId="0" xfId="0" applyFont="1" applyAlignment="1">
      <alignment horizontal="left" vertical="top"/>
    </xf>
    <xf numFmtId="0" fontId="8" fillId="0" borderId="0" xfId="0" applyFont="1" applyAlignment="1">
      <alignment vertical="top"/>
    </xf>
    <xf numFmtId="0" fontId="10" fillId="0" borderId="2" xfId="0" applyFont="1" applyBorder="1" applyAlignment="1">
      <alignment horizontal="center" vertical="top" wrapText="1"/>
    </xf>
    <xf numFmtId="0" fontId="7" fillId="0" borderId="6" xfId="0" applyFont="1" applyBorder="1" applyAlignment="1">
      <alignment horizontal="center" vertical="top" wrapText="1"/>
    </xf>
    <xf numFmtId="0" fontId="17" fillId="0" borderId="0" xfId="1" applyAlignment="1">
      <alignment horizontal="left" vertical="center" wrapText="1"/>
    </xf>
    <xf numFmtId="0" fontId="15" fillId="0" borderId="0" xfId="0" applyFont="1" applyAlignment="1">
      <alignment horizontal="left" vertical="top" wrapText="1"/>
    </xf>
    <xf numFmtId="0" fontId="19" fillId="5" borderId="2" xfId="0" applyFont="1" applyFill="1" applyBorder="1" applyAlignment="1">
      <alignment vertical="top" wrapText="1"/>
    </xf>
    <xf numFmtId="0" fontId="22" fillId="0" borderId="0" xfId="0" applyFont="1" applyAlignment="1">
      <alignment horizontal="left" vertical="top"/>
    </xf>
    <xf numFmtId="0" fontId="17" fillId="0" borderId="0" xfId="1" applyAlignment="1">
      <alignment vertical="top"/>
    </xf>
    <xf numFmtId="0" fontId="17" fillId="0" borderId="0" xfId="1" applyAlignment="1">
      <alignment horizontal="left" vertical="top"/>
    </xf>
    <xf numFmtId="0" fontId="15" fillId="0" borderId="0" xfId="0" applyFont="1" applyAlignment="1">
      <alignment vertical="top" wrapText="1"/>
    </xf>
    <xf numFmtId="0" fontId="24" fillId="0" borderId="0" xfId="0" applyFont="1" applyAlignment="1">
      <alignment vertical="top"/>
    </xf>
    <xf numFmtId="0" fontId="8" fillId="0" borderId="0" xfId="0" applyFont="1" applyFill="1" applyAlignment="1">
      <alignment vertical="top"/>
    </xf>
    <xf numFmtId="0" fontId="8" fillId="4" borderId="1" xfId="0" applyFont="1" applyFill="1" applyBorder="1" applyAlignment="1">
      <alignment horizontal="left" vertical="top"/>
    </xf>
    <xf numFmtId="0" fontId="8" fillId="0" borderId="0" xfId="0" applyFont="1" applyAlignment="1">
      <alignment vertical="center"/>
    </xf>
    <xf numFmtId="0" fontId="8" fillId="0" borderId="0" xfId="0" applyFont="1" applyFill="1" applyAlignment="1">
      <alignment vertical="center"/>
    </xf>
    <xf numFmtId="0" fontId="8" fillId="0" borderId="0" xfId="0" applyFont="1" applyAlignment="1">
      <alignment vertical="center" wrapText="1"/>
    </xf>
    <xf numFmtId="0" fontId="8" fillId="0" borderId="0" xfId="0" applyFont="1" applyAlignment="1">
      <alignment horizontal="right" vertical="center"/>
    </xf>
    <xf numFmtId="0" fontId="8" fillId="0" borderId="0" xfId="0" applyFont="1" applyBorder="1" applyAlignment="1">
      <alignment horizontal="center" vertical="center"/>
    </xf>
    <xf numFmtId="0" fontId="8" fillId="0" borderId="0" xfId="0" applyFont="1" applyAlignment="1">
      <alignment horizontal="center" vertical="top"/>
    </xf>
    <xf numFmtId="0" fontId="28" fillId="0" borderId="4" xfId="0" applyFont="1" applyFill="1" applyBorder="1" applyAlignment="1">
      <alignment horizontal="left" vertical="top"/>
    </xf>
    <xf numFmtId="0" fontId="28" fillId="0" borderId="5" xfId="0" applyFont="1" applyFill="1" applyBorder="1" applyAlignment="1">
      <alignment horizontal="left" vertical="top" wrapText="1"/>
    </xf>
    <xf numFmtId="0" fontId="28" fillId="0" borderId="5" xfId="0" applyFont="1" applyBorder="1" applyAlignment="1">
      <alignment horizontal="left" vertical="top" wrapText="1"/>
    </xf>
    <xf numFmtId="0" fontId="28" fillId="0" borderId="5" xfId="0" applyFont="1" applyBorder="1" applyAlignment="1">
      <alignment horizontal="center" vertical="top" wrapText="1"/>
    </xf>
    <xf numFmtId="0" fontId="8" fillId="0" borderId="1" xfId="0" applyFont="1" applyBorder="1" applyAlignment="1">
      <alignment horizontal="left" vertical="top"/>
    </xf>
    <xf numFmtId="0" fontId="8" fillId="3" borderId="1" xfId="0" applyFont="1" applyFill="1" applyBorder="1" applyAlignment="1">
      <alignment vertical="top"/>
    </xf>
    <xf numFmtId="0" fontId="8" fillId="0" borderId="1" xfId="0" applyFont="1" applyBorder="1" applyAlignment="1">
      <alignment vertical="top" wrapText="1"/>
    </xf>
    <xf numFmtId="0" fontId="8" fillId="0" borderId="1" xfId="0" applyFont="1" applyBorder="1" applyAlignment="1">
      <alignment horizontal="center" vertical="top"/>
    </xf>
    <xf numFmtId="0" fontId="8" fillId="0" borderId="1" xfId="0" applyFont="1" applyFill="1" applyBorder="1" applyAlignment="1">
      <alignment vertical="top" wrapText="1"/>
    </xf>
    <xf numFmtId="0" fontId="8" fillId="0" borderId="1" xfId="0" applyFont="1" applyBorder="1" applyAlignment="1">
      <alignment vertical="top"/>
    </xf>
    <xf numFmtId="0" fontId="8" fillId="0" borderId="6" xfId="0" applyFont="1" applyBorder="1" applyAlignment="1">
      <alignment vertical="top" wrapText="1"/>
    </xf>
    <xf numFmtId="0" fontId="8" fillId="0" borderId="3" xfId="0" applyFont="1" applyBorder="1" applyAlignment="1">
      <alignment vertical="top"/>
    </xf>
    <xf numFmtId="0" fontId="8" fillId="0" borderId="8" xfId="0" applyFont="1" applyBorder="1" applyAlignment="1">
      <alignment vertical="top" wrapText="1"/>
    </xf>
    <xf numFmtId="0" fontId="8" fillId="0" borderId="7" xfId="0" applyFont="1" applyBorder="1" applyAlignment="1">
      <alignment vertical="top" wrapText="1"/>
    </xf>
    <xf numFmtId="0" fontId="8" fillId="0" borderId="1" xfId="0" applyFont="1" applyBorder="1" applyAlignment="1">
      <alignment horizontal="center" vertical="center"/>
    </xf>
    <xf numFmtId="0" fontId="29" fillId="0" borderId="0" xfId="0" applyFont="1" applyAlignment="1">
      <alignment vertical="top"/>
    </xf>
    <xf numFmtId="0" fontId="28" fillId="0" borderId="0" xfId="0" applyFont="1" applyAlignment="1">
      <alignment vertical="top"/>
    </xf>
    <xf numFmtId="0" fontId="29" fillId="0" borderId="2" xfId="0" applyFont="1" applyFill="1" applyBorder="1" applyAlignment="1">
      <alignment vertical="top" wrapText="1"/>
    </xf>
    <xf numFmtId="0" fontId="29" fillId="0" borderId="2" xfId="0" applyFont="1" applyBorder="1" applyAlignment="1">
      <alignment vertical="top" wrapText="1"/>
    </xf>
    <xf numFmtId="0" fontId="29" fillId="0" borderId="2" xfId="0" applyFont="1" applyBorder="1" applyAlignment="1">
      <alignment horizontal="center" vertical="top" wrapText="1"/>
    </xf>
    <xf numFmtId="0" fontId="28" fillId="0" borderId="6" xfId="0" applyFont="1" applyBorder="1" applyAlignment="1">
      <alignment horizontal="center" vertical="top" wrapText="1"/>
    </xf>
    <xf numFmtId="0" fontId="8" fillId="0" borderId="10" xfId="0" applyFont="1" applyFill="1" applyBorder="1" applyAlignment="1">
      <alignment vertical="top"/>
    </xf>
    <xf numFmtId="0" fontId="30" fillId="0" borderId="3" xfId="0" applyFont="1" applyBorder="1" applyAlignment="1">
      <alignment vertical="top" wrapText="1"/>
    </xf>
    <xf numFmtId="0" fontId="30" fillId="0" borderId="10" xfId="0" applyFont="1" applyBorder="1" applyAlignment="1">
      <alignment horizontal="center" vertical="top"/>
    </xf>
    <xf numFmtId="0" fontId="30" fillId="0" borderId="3" xfId="0" applyFont="1" applyBorder="1" applyAlignment="1">
      <alignment horizontal="center" vertical="top"/>
    </xf>
    <xf numFmtId="0" fontId="30" fillId="0" borderId="9" xfId="0" applyFont="1" applyBorder="1" applyAlignment="1">
      <alignment horizontal="center" vertical="top"/>
    </xf>
    <xf numFmtId="0" fontId="8" fillId="0" borderId="5" xfId="0" applyFont="1" applyFill="1" applyBorder="1" applyAlignment="1">
      <alignment vertical="top"/>
    </xf>
    <xf numFmtId="0" fontId="30" fillId="0" borderId="1" xfId="0" applyFont="1" applyBorder="1" applyAlignment="1">
      <alignment vertical="top" wrapText="1"/>
    </xf>
    <xf numFmtId="0" fontId="30" fillId="0" borderId="5" xfId="0" applyFont="1" applyBorder="1" applyAlignment="1">
      <alignment horizontal="center" vertical="top"/>
    </xf>
    <xf numFmtId="0" fontId="30" fillId="0" borderId="1" xfId="0" applyFont="1" applyBorder="1" applyAlignment="1">
      <alignment horizontal="center" vertical="top"/>
    </xf>
    <xf numFmtId="0" fontId="30" fillId="0" borderId="6" xfId="0" applyFont="1" applyBorder="1" applyAlignment="1">
      <alignment horizontal="center" vertical="top"/>
    </xf>
    <xf numFmtId="0" fontId="8" fillId="0" borderId="4" xfId="0" applyFont="1" applyFill="1" applyBorder="1" applyAlignment="1">
      <alignment vertical="top"/>
    </xf>
    <xf numFmtId="0" fontId="8" fillId="0" borderId="1" xfId="0" applyFont="1" applyFill="1" applyBorder="1" applyAlignment="1">
      <alignment vertical="top"/>
    </xf>
    <xf numFmtId="0" fontId="30" fillId="0" borderId="6" xfId="0" applyFont="1" applyBorder="1" applyAlignment="1">
      <alignment vertical="top" wrapText="1"/>
    </xf>
    <xf numFmtId="0" fontId="8" fillId="0" borderId="1" xfId="0" applyFont="1" applyFill="1" applyBorder="1" applyAlignment="1">
      <alignment horizontal="left" vertical="top"/>
    </xf>
    <xf numFmtId="0" fontId="8" fillId="0" borderId="0" xfId="0" applyFont="1" applyAlignment="1">
      <alignment vertical="top" wrapText="1"/>
    </xf>
    <xf numFmtId="0" fontId="9" fillId="0" borderId="0" xfId="0" applyFont="1" applyFill="1" applyAlignment="1">
      <alignment horizontal="left" vertical="top"/>
    </xf>
    <xf numFmtId="0" fontId="12" fillId="0" borderId="0" xfId="0" applyFont="1" applyFill="1" applyAlignment="1">
      <alignment vertical="top"/>
    </xf>
    <xf numFmtId="0" fontId="23" fillId="0" borderId="0" xfId="0" applyFont="1" applyFill="1" applyAlignment="1">
      <alignment horizontal="left" vertical="center"/>
    </xf>
    <xf numFmtId="0" fontId="8" fillId="0" borderId="4" xfId="0" applyFont="1" applyFill="1" applyBorder="1" applyAlignment="1">
      <alignment vertical="top" wrapText="1"/>
    </xf>
    <xf numFmtId="0" fontId="19" fillId="6" borderId="1" xfId="0" applyFont="1" applyFill="1" applyBorder="1" applyAlignment="1">
      <alignment horizontal="center" vertical="top"/>
    </xf>
    <xf numFmtId="0" fontId="21" fillId="0" borderId="0" xfId="0" applyFont="1" applyAlignment="1">
      <alignment vertical="top"/>
    </xf>
    <xf numFmtId="0" fontId="19" fillId="0" borderId="0" xfId="0" applyFont="1" applyFill="1" applyAlignment="1">
      <alignment vertical="top"/>
    </xf>
    <xf numFmtId="0" fontId="19" fillId="0" borderId="0" xfId="0" applyFont="1" applyAlignment="1">
      <alignment vertical="top"/>
    </xf>
    <xf numFmtId="0" fontId="19" fillId="0" borderId="0" xfId="0" applyFont="1" applyAlignment="1">
      <alignment vertical="top" wrapText="1"/>
    </xf>
    <xf numFmtId="0" fontId="26" fillId="0" borderId="0" xfId="0" applyFont="1" applyAlignment="1">
      <alignment vertical="top"/>
    </xf>
    <xf numFmtId="0" fontId="15" fillId="0" borderId="0" xfId="0" applyFont="1" applyFill="1" applyAlignment="1">
      <alignment vertical="top"/>
    </xf>
    <xf numFmtId="0" fontId="15" fillId="0" borderId="0" xfId="0" applyFont="1" applyAlignment="1">
      <alignment vertical="top"/>
    </xf>
    <xf numFmtId="0" fontId="15" fillId="0" borderId="0" xfId="0" applyFont="1" applyFill="1" applyBorder="1" applyAlignment="1">
      <alignment horizontal="left" vertical="top"/>
    </xf>
    <xf numFmtId="0" fontId="25" fillId="0" borderId="0" xfId="0" applyFont="1" applyAlignment="1">
      <alignment vertical="top"/>
    </xf>
    <xf numFmtId="0" fontId="8" fillId="6" borderId="1" xfId="0" applyFont="1" applyFill="1" applyBorder="1" applyAlignment="1">
      <alignment horizontal="center" vertical="top"/>
    </xf>
    <xf numFmtId="0" fontId="8" fillId="6" borderId="1" xfId="0" applyFont="1" applyFill="1" applyBorder="1" applyAlignment="1">
      <alignment horizontal="center" vertical="top" shrinkToFit="1"/>
    </xf>
    <xf numFmtId="0" fontId="32" fillId="6" borderId="1" xfId="0" applyFont="1" applyFill="1" applyBorder="1" applyAlignment="1">
      <alignment horizontal="center" vertical="top"/>
    </xf>
    <xf numFmtId="0" fontId="30" fillId="0" borderId="1" xfId="0" applyFont="1" applyBorder="1" applyAlignment="1">
      <alignment horizontal="center" vertical="top" wrapText="1"/>
    </xf>
    <xf numFmtId="0" fontId="30" fillId="7" borderId="1" xfId="0" applyFont="1" applyFill="1" applyBorder="1" applyAlignment="1">
      <alignment horizontal="center" vertical="top" wrapText="1"/>
    </xf>
    <xf numFmtId="0" fontId="11" fillId="0" borderId="6" xfId="0" applyFont="1" applyBorder="1" applyAlignment="1">
      <alignment horizontal="center" vertical="top"/>
    </xf>
    <xf numFmtId="0" fontId="11" fillId="7" borderId="6" xfId="0" applyFont="1" applyFill="1" applyBorder="1" applyAlignment="1">
      <alignment horizontal="center" vertical="top"/>
    </xf>
    <xf numFmtId="0" fontId="8" fillId="7" borderId="1" xfId="0" applyFont="1" applyFill="1" applyBorder="1" applyAlignment="1">
      <alignment horizontal="center" vertical="top" wrapText="1"/>
    </xf>
    <xf numFmtId="0" fontId="8" fillId="7" borderId="1" xfId="0" applyFont="1" applyFill="1" applyBorder="1" applyAlignment="1">
      <alignment horizontal="left" vertical="top"/>
    </xf>
    <xf numFmtId="0" fontId="30" fillId="0" borderId="1" xfId="0" applyFont="1" applyBorder="1" applyAlignment="1">
      <alignment horizontal="center" vertical="top" wrapText="1"/>
    </xf>
    <xf numFmtId="0" fontId="30" fillId="7" borderId="1" xfId="0" applyFont="1" applyFill="1" applyBorder="1" applyAlignment="1">
      <alignment horizontal="center" vertical="top" wrapText="1"/>
    </xf>
    <xf numFmtId="0" fontId="8" fillId="7" borderId="1" xfId="0" applyFont="1" applyFill="1" applyBorder="1" applyAlignment="1">
      <alignment horizontal="left" vertical="top"/>
    </xf>
    <xf numFmtId="0" fontId="19" fillId="7" borderId="1" xfId="0" applyFont="1" applyFill="1" applyBorder="1" applyAlignment="1">
      <alignment horizontal="left" vertical="top"/>
    </xf>
    <xf numFmtId="0" fontId="33" fillId="0" borderId="4" xfId="0" applyFont="1" applyBorder="1"/>
    <xf numFmtId="164" fontId="33" fillId="0" borderId="0" xfId="0" applyNumberFormat="1" applyFont="1" applyAlignment="1">
      <alignment horizontal="center"/>
    </xf>
    <xf numFmtId="164" fontId="34" fillId="0" borderId="6" xfId="0" applyNumberFormat="1" applyFont="1" applyBorder="1"/>
    <xf numFmtId="0" fontId="33" fillId="0" borderId="0" xfId="0" applyFont="1" applyAlignment="1">
      <alignment horizontal="center"/>
    </xf>
    <xf numFmtId="0" fontId="34" fillId="0" borderId="0" xfId="0" applyFont="1" applyAlignment="1">
      <alignment horizontal="center"/>
    </xf>
    <xf numFmtId="164" fontId="34" fillId="0" borderId="0" xfId="0" applyNumberFormat="1" applyFont="1" applyAlignment="1">
      <alignment horizontal="center"/>
    </xf>
    <xf numFmtId="0" fontId="34" fillId="0" borderId="0" xfId="0" applyFont="1" applyFill="1" applyAlignment="1">
      <alignment horizontal="center"/>
    </xf>
    <xf numFmtId="164" fontId="34" fillId="0" borderId="0" xfId="0" applyNumberFormat="1" applyFont="1" applyFill="1" applyAlignment="1">
      <alignment horizontal="center"/>
    </xf>
    <xf numFmtId="0" fontId="33" fillId="7" borderId="0" xfId="0" applyFont="1" applyFill="1" applyAlignment="1">
      <alignment horizontal="center"/>
    </xf>
    <xf numFmtId="164" fontId="33" fillId="0" borderId="11" xfId="0" applyNumberFormat="1" applyFont="1" applyBorder="1" applyAlignment="1">
      <alignment horizontal="center"/>
    </xf>
    <xf numFmtId="0" fontId="21" fillId="8" borderId="1" xfId="0" applyFont="1" applyFill="1" applyBorder="1" applyAlignment="1">
      <alignment horizontal="left" vertical="top"/>
    </xf>
    <xf numFmtId="0" fontId="33" fillId="8" borderId="0" xfId="0" applyFont="1" applyFill="1" applyAlignment="1">
      <alignment horizontal="center"/>
    </xf>
    <xf numFmtId="0" fontId="30" fillId="7" borderId="4" xfId="0" applyFont="1" applyFill="1" applyBorder="1" applyAlignment="1">
      <alignment horizontal="center" vertical="top" wrapText="1"/>
    </xf>
    <xf numFmtId="0" fontId="30" fillId="0" borderId="4" xfId="0" applyFont="1" applyBorder="1" applyAlignment="1">
      <alignment horizontal="center" vertical="top" wrapText="1"/>
    </xf>
    <xf numFmtId="0" fontId="30" fillId="8" borderId="4" xfId="0" applyFont="1" applyFill="1" applyBorder="1" applyAlignment="1">
      <alignment horizontal="center" vertical="top" wrapText="1"/>
    </xf>
    <xf numFmtId="0" fontId="11" fillId="0" borderId="5" xfId="0" applyFont="1" applyBorder="1" applyAlignment="1">
      <alignment horizontal="center" vertical="top"/>
    </xf>
    <xf numFmtId="0" fontId="30" fillId="0" borderId="6" xfId="0" applyFont="1" applyBorder="1" applyAlignment="1">
      <alignment horizontal="center" vertical="top" wrapText="1"/>
    </xf>
    <xf numFmtId="0" fontId="30" fillId="7" borderId="6" xfId="0" applyFont="1" applyFill="1" applyBorder="1" applyAlignment="1">
      <alignment horizontal="center" vertical="top" wrapText="1"/>
    </xf>
    <xf numFmtId="0" fontId="30" fillId="0" borderId="17" xfId="0" applyFont="1" applyBorder="1" applyAlignment="1">
      <alignment horizontal="center" vertical="top"/>
    </xf>
    <xf numFmtId="0" fontId="30" fillId="0" borderId="19" xfId="0" applyFont="1" applyBorder="1" applyAlignment="1">
      <alignment horizontal="center" vertical="top"/>
    </xf>
    <xf numFmtId="0" fontId="30" fillId="0" borderId="20" xfId="0" applyFont="1" applyBorder="1" applyAlignment="1">
      <alignment horizontal="center" vertical="top"/>
    </xf>
    <xf numFmtId="0" fontId="30" fillId="0" borderId="21" xfId="0" applyFont="1" applyBorder="1" applyAlignment="1">
      <alignment horizontal="center" vertical="top"/>
    </xf>
    <xf numFmtId="0" fontId="30" fillId="0" borderId="20" xfId="0" applyFont="1" applyBorder="1" applyAlignment="1">
      <alignment horizontal="center" vertical="top" wrapText="1"/>
    </xf>
    <xf numFmtId="0" fontId="30" fillId="7" borderId="22" xfId="0" applyFont="1" applyFill="1" applyBorder="1" applyAlignment="1">
      <alignment horizontal="center" vertical="top" wrapText="1"/>
    </xf>
    <xf numFmtId="0" fontId="30" fillId="0" borderId="22" xfId="0" applyFont="1" applyBorder="1" applyAlignment="1">
      <alignment horizontal="center" vertical="top" wrapText="1"/>
    </xf>
    <xf numFmtId="0" fontId="30" fillId="7" borderId="20" xfId="0" applyFont="1" applyFill="1" applyBorder="1" applyAlignment="1">
      <alignment horizontal="center" vertical="top" wrapText="1"/>
    </xf>
    <xf numFmtId="0" fontId="11" fillId="0" borderId="20" xfId="0" applyFont="1" applyBorder="1" applyAlignment="1">
      <alignment horizontal="center" vertical="top"/>
    </xf>
    <xf numFmtId="0" fontId="11" fillId="0" borderId="21" xfId="0" applyFont="1" applyBorder="1" applyAlignment="1">
      <alignment horizontal="center" vertical="top"/>
    </xf>
    <xf numFmtId="0" fontId="36" fillId="9" borderId="0" xfId="0" applyFont="1" applyFill="1"/>
    <xf numFmtId="0" fontId="36" fillId="9" borderId="0" xfId="0" applyFont="1" applyFill="1" applyAlignment="1">
      <alignment horizontal="right"/>
    </xf>
    <xf numFmtId="0" fontId="36" fillId="9" borderId="0" xfId="0" quotePrefix="1" applyFont="1" applyFill="1" applyAlignment="1">
      <alignment wrapText="1"/>
    </xf>
    <xf numFmtId="0" fontId="36" fillId="9" borderId="0" xfId="0" applyFont="1" applyFill="1" applyAlignment="1">
      <alignment horizontal="left"/>
    </xf>
    <xf numFmtId="0" fontId="5" fillId="0" borderId="0" xfId="0" applyFont="1" applyAlignment="1">
      <alignment horizontal="center" vertical="top"/>
    </xf>
    <xf numFmtId="0" fontId="35" fillId="9" borderId="0" xfId="0" applyFont="1" applyFill="1" applyAlignment="1">
      <alignment vertical="top"/>
    </xf>
    <xf numFmtId="0" fontId="35" fillId="9" borderId="0" xfId="0" applyFont="1" applyFill="1" applyAlignment="1">
      <alignment vertical="top" wrapText="1"/>
    </xf>
    <xf numFmtId="0" fontId="35" fillId="9" borderId="0" xfId="0" applyFont="1" applyFill="1" applyAlignment="1">
      <alignment horizontal="center" vertical="top"/>
    </xf>
    <xf numFmtId="0" fontId="5" fillId="0" borderId="0" xfId="0" applyFont="1" applyAlignment="1">
      <alignment horizontal="left" vertical="top"/>
    </xf>
    <xf numFmtId="0" fontId="33" fillId="0" borderId="0" xfId="0" applyFont="1"/>
    <xf numFmtId="0" fontId="37" fillId="9" borderId="0" xfId="0" applyFont="1" applyFill="1" applyAlignment="1">
      <alignment horizontal="center"/>
    </xf>
    <xf numFmtId="0" fontId="30" fillId="10" borderId="1" xfId="0" applyFont="1" applyFill="1" applyBorder="1" applyAlignment="1">
      <alignment horizontal="center" vertical="top"/>
    </xf>
    <xf numFmtId="0" fontId="9" fillId="10" borderId="0" xfId="0" applyFont="1" applyFill="1" applyAlignment="1">
      <alignment horizontal="center"/>
    </xf>
    <xf numFmtId="0" fontId="18" fillId="0" borderId="0" xfId="0" applyFont="1" applyAlignment="1">
      <alignment horizontal="center"/>
    </xf>
    <xf numFmtId="0" fontId="18" fillId="0" borderId="0" xfId="0" applyFont="1" applyAlignment="1">
      <alignment horizontal="right"/>
    </xf>
    <xf numFmtId="0" fontId="18" fillId="4" borderId="10" xfId="0" applyFont="1" applyFill="1" applyBorder="1" applyAlignment="1">
      <alignment horizontal="center" wrapText="1"/>
    </xf>
    <xf numFmtId="0" fontId="18" fillId="0" borderId="0" xfId="0" applyFont="1" applyAlignment="1">
      <alignment horizontal="center" wrapText="1"/>
    </xf>
    <xf numFmtId="165" fontId="39" fillId="4" borderId="10" xfId="0" applyNumberFormat="1" applyFont="1" applyFill="1" applyBorder="1" applyAlignment="1">
      <alignment horizontal="center" shrinkToFit="1"/>
    </xf>
    <xf numFmtId="0" fontId="18" fillId="0" borderId="0" xfId="0" applyFont="1" applyAlignment="1">
      <alignment horizontal="left"/>
    </xf>
    <xf numFmtId="0" fontId="35" fillId="0" borderId="0" xfId="0" applyFont="1"/>
    <xf numFmtId="0" fontId="18" fillId="0" borderId="0" xfId="0" applyFont="1"/>
    <xf numFmtId="0" fontId="4" fillId="0" borderId="0" xfId="0" applyFont="1" applyAlignment="1">
      <alignment horizontal="center" vertical="top"/>
    </xf>
    <xf numFmtId="0" fontId="4" fillId="0" borderId="0" xfId="0" applyFont="1" applyAlignment="1">
      <alignment vertical="top"/>
    </xf>
    <xf numFmtId="165" fontId="7" fillId="0" borderId="0" xfId="0" applyNumberFormat="1" applyFont="1" applyAlignment="1">
      <alignment horizontal="right" vertical="center"/>
    </xf>
    <xf numFmtId="0" fontId="4" fillId="0" borderId="0" xfId="0" applyFont="1" applyAlignment="1">
      <alignment horizontal="left" vertical="top"/>
    </xf>
    <xf numFmtId="0" fontId="38" fillId="0" borderId="0" xfId="0" applyFont="1" applyAlignment="1">
      <alignment vertical="top"/>
    </xf>
    <xf numFmtId="0" fontId="33" fillId="11" borderId="0" xfId="0" applyFont="1" applyFill="1" applyAlignment="1">
      <alignment horizontal="center"/>
    </xf>
    <xf numFmtId="0" fontId="34" fillId="10" borderId="2" xfId="0" applyFont="1" applyFill="1" applyBorder="1" applyAlignment="1">
      <alignment horizontal="center" vertical="top"/>
    </xf>
    <xf numFmtId="0" fontId="33" fillId="12" borderId="0" xfId="0" applyFont="1" applyFill="1" applyAlignment="1">
      <alignment horizontal="center"/>
    </xf>
    <xf numFmtId="0" fontId="2" fillId="12" borderId="1" xfId="0" applyFont="1" applyFill="1" applyBorder="1" applyAlignment="1">
      <alignment horizontal="left" vertical="top"/>
    </xf>
    <xf numFmtId="0" fontId="8" fillId="12" borderId="1" xfId="0" applyFont="1" applyFill="1" applyBorder="1" applyAlignment="1">
      <alignment horizontal="left" vertical="top"/>
    </xf>
    <xf numFmtId="0" fontId="3" fillId="12" borderId="1" xfId="0" applyFont="1" applyFill="1" applyBorder="1" applyAlignment="1">
      <alignment horizontal="left" vertical="top" shrinkToFit="1"/>
    </xf>
    <xf numFmtId="0" fontId="9" fillId="12" borderId="1" xfId="0" applyFont="1" applyFill="1" applyBorder="1" applyAlignment="1">
      <alignment horizontal="left" vertical="top"/>
    </xf>
    <xf numFmtId="0" fontId="28" fillId="12" borderId="1" xfId="0" applyFont="1" applyFill="1" applyBorder="1" applyAlignment="1">
      <alignment horizontal="left" vertical="top" wrapText="1"/>
    </xf>
    <xf numFmtId="0" fontId="11" fillId="12" borderId="20" xfId="0" applyFont="1" applyFill="1" applyBorder="1" applyAlignment="1">
      <alignment horizontal="center" vertical="top"/>
    </xf>
    <xf numFmtId="0" fontId="30" fillId="12" borderId="1" xfId="0" applyFont="1" applyFill="1" applyBorder="1" applyAlignment="1">
      <alignment horizontal="center" vertical="top" wrapText="1"/>
    </xf>
    <xf numFmtId="0" fontId="8" fillId="12" borderId="1" xfId="0" applyFont="1" applyFill="1" applyBorder="1" applyAlignment="1">
      <alignment horizontal="center" vertical="top" wrapText="1"/>
    </xf>
    <xf numFmtId="0" fontId="30" fillId="12" borderId="6" xfId="0" applyFont="1" applyFill="1" applyBorder="1" applyAlignment="1">
      <alignment horizontal="center" vertical="top" wrapText="1"/>
    </xf>
    <xf numFmtId="0" fontId="30" fillId="12" borderId="20" xfId="0" applyFont="1" applyFill="1" applyBorder="1" applyAlignment="1">
      <alignment horizontal="center" vertical="top" wrapText="1"/>
    </xf>
    <xf numFmtId="0" fontId="30" fillId="12" borderId="6" xfId="0" applyFont="1" applyFill="1" applyBorder="1" applyAlignment="1">
      <alignment horizontal="center" vertical="top"/>
    </xf>
    <xf numFmtId="0" fontId="8" fillId="12" borderId="3" xfId="0" applyFont="1" applyFill="1" applyBorder="1" applyAlignment="1">
      <alignment horizontal="center" vertical="top"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0" xfId="0" applyFont="1" applyAlignment="1">
      <alignment horizontal="left" vertical="top" wrapText="1"/>
    </xf>
    <xf numFmtId="0" fontId="16" fillId="0" borderId="0" xfId="0" applyFont="1" applyAlignment="1">
      <alignment horizontal="left" vertical="top"/>
    </xf>
    <xf numFmtId="0" fontId="18" fillId="4" borderId="10" xfId="0" applyFont="1" applyFill="1" applyBorder="1" applyAlignment="1">
      <alignment horizontal="center"/>
    </xf>
    <xf numFmtId="164" fontId="7" fillId="0" borderId="0" xfId="0" applyNumberFormat="1" applyFont="1" applyAlignment="1">
      <alignment horizontal="center" vertical="center" shrinkToFit="1"/>
    </xf>
    <xf numFmtId="0" fontId="10" fillId="0" borderId="0" xfId="0" applyFont="1" applyAlignment="1">
      <alignment horizontal="left" vertical="top" wrapText="1"/>
    </xf>
  </cellXfs>
  <cellStyles count="2">
    <cellStyle name="一般" xfId="0" builtinId="0"/>
    <cellStyle name="超連結" xfId="1" builtinId="8"/>
  </cellStyles>
  <dxfs count="6">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s>
  <tableStyles count="0" defaultTableStyle="TableStyleMedium2" defaultPivotStyle="PivotStyleLight16"/>
  <colors>
    <mruColors>
      <color rgb="FF99FFCC"/>
      <color rgb="FF0000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id="1" name="表格1" displayName="表格1" ref="A2:D10" totalsRowShown="0" headerRowDxfId="5" dataDxfId="4">
  <autoFilter ref="A2:D10"/>
  <tableColumns count="4">
    <tableColumn id="1" name="Version" dataDxfId="3"/>
    <tableColumn id="2" name="Date" dataDxfId="2"/>
    <tableColumn id="3" name="Cell / Font format" dataDxfId="1"/>
    <tableColumn id="4" name="Remark"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hkmu.edu.hk/admissions/prog-regulations/bbaact-act-07-bbaact1/" TargetMode="External"/><Relationship Id="rId1" Type="http://schemas.openxmlformats.org/officeDocument/2006/relationships/hyperlink" Target="https://admissions.hkmu.edu.hk/d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hkmu.edu.hk/admissions/prog-regulations/bbaact-act-07-bbaact1/" TargetMode="External"/><Relationship Id="rId1" Type="http://schemas.openxmlformats.org/officeDocument/2006/relationships/hyperlink" Target="https://admissions.hkmu.edu.hk/dl/"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45"/>
  <sheetViews>
    <sheetView showZeros="0" tabSelected="1" zoomScale="85" zoomScaleNormal="85" workbookViewId="0">
      <selection activeCell="D27" sqref="D27"/>
    </sheetView>
  </sheetViews>
  <sheetFormatPr defaultColWidth="8.7265625" defaultRowHeight="14.5"/>
  <cols>
    <col min="1" max="1" width="4.54296875" style="1" customWidth="1"/>
    <col min="2" max="2" width="16.81640625" style="1" customWidth="1"/>
    <col min="3" max="3" width="14.453125" style="1" customWidth="1"/>
    <col min="4" max="4" width="41.26953125" style="35" customWidth="1"/>
    <col min="5" max="5" width="10.7265625" style="1" customWidth="1"/>
    <col min="6" max="21" width="9.26953125" style="1" customWidth="1"/>
    <col min="22" max="22" width="14.7265625" style="25" customWidth="1"/>
    <col min="23" max="16384" width="8.7265625" style="1"/>
  </cols>
  <sheetData>
    <row r="1" spans="1:22" ht="15.5">
      <c r="B1" s="4" t="str" cm="1">
        <f t="array" ref="B1">CONCATENATE("Planned Course Presentation Schedule (as of ",TEXT(MostUpdated,"dd mmm yyyy"),")")</f>
        <v>Planned Course Presentation Schedule (as of 08 Oct 2025)</v>
      </c>
      <c r="C1" s="4"/>
    </row>
    <row r="2" spans="1:22" ht="15.5">
      <c r="B2" s="4"/>
      <c r="C2" s="4"/>
      <c r="T2" s="112" t="s">
        <v>56</v>
      </c>
      <c r="U2" s="112" t="s">
        <v>57</v>
      </c>
    </row>
    <row r="3" spans="1:22" ht="15.5">
      <c r="B3" s="4" t="s">
        <v>58</v>
      </c>
      <c r="C3" s="4"/>
      <c r="T3" s="112" t="s">
        <v>60</v>
      </c>
      <c r="U3" s="112" t="s">
        <v>61</v>
      </c>
    </row>
    <row r="4" spans="1:22" ht="15.5">
      <c r="B4" s="4" t="s">
        <v>59</v>
      </c>
      <c r="C4" s="4"/>
      <c r="T4" s="112" t="s">
        <v>62</v>
      </c>
      <c r="U4" s="112" t="s">
        <v>63</v>
      </c>
    </row>
    <row r="5" spans="1:22">
      <c r="B5" s="151"/>
      <c r="C5" s="152" t="s">
        <v>142</v>
      </c>
      <c r="D5" s="153" t="s">
        <v>143</v>
      </c>
      <c r="E5" s="151"/>
      <c r="F5" s="151"/>
      <c r="G5" s="151"/>
      <c r="H5" s="151"/>
      <c r="I5" s="152" t="s">
        <v>144</v>
      </c>
      <c r="J5" s="151" t="s">
        <v>145</v>
      </c>
      <c r="K5" s="151"/>
      <c r="L5" s="152"/>
      <c r="M5" s="151"/>
      <c r="N5" s="151"/>
      <c r="O5" s="151"/>
      <c r="P5" s="151"/>
      <c r="Q5" s="151"/>
      <c r="R5" s="151"/>
      <c r="S5" s="151"/>
      <c r="T5" s="151"/>
      <c r="U5" s="151"/>
      <c r="V5" s="154"/>
    </row>
    <row r="6" spans="1:22" ht="15.5">
      <c r="C6" s="4"/>
    </row>
    <row r="7" spans="1:22" ht="15.5">
      <c r="B7" s="5" t="s">
        <v>64</v>
      </c>
      <c r="C7" s="5"/>
    </row>
    <row r="9" spans="1:22" ht="28.15" customHeight="1">
      <c r="B9" s="192" t="s">
        <v>65</v>
      </c>
      <c r="C9" s="192" t="s">
        <v>0</v>
      </c>
      <c r="D9" s="202" t="s">
        <v>1</v>
      </c>
      <c r="E9" s="192" t="s">
        <v>66</v>
      </c>
      <c r="F9" s="202" t="s">
        <v>67</v>
      </c>
      <c r="G9" s="192" t="s">
        <v>68</v>
      </c>
      <c r="H9" s="192" t="s">
        <v>69</v>
      </c>
      <c r="I9" s="196" t="s">
        <v>70</v>
      </c>
      <c r="J9" s="198" t="s">
        <v>71</v>
      </c>
      <c r="K9" s="192" t="s">
        <v>72</v>
      </c>
      <c r="L9" s="200" t="s">
        <v>73</v>
      </c>
      <c r="M9" s="194" t="s">
        <v>74</v>
      </c>
      <c r="N9" s="192" t="s">
        <v>75</v>
      </c>
      <c r="O9" s="196" t="s">
        <v>76</v>
      </c>
      <c r="P9" s="198" t="s">
        <v>77</v>
      </c>
      <c r="Q9" s="192" t="s">
        <v>78</v>
      </c>
      <c r="R9" s="200" t="s">
        <v>79</v>
      </c>
      <c r="S9" s="194" t="s">
        <v>80</v>
      </c>
      <c r="T9" s="192" t="s">
        <v>81</v>
      </c>
      <c r="U9" s="192" t="s">
        <v>82</v>
      </c>
      <c r="V9" s="192" t="s">
        <v>83</v>
      </c>
    </row>
    <row r="10" spans="1:22" ht="28.15" customHeight="1">
      <c r="B10" s="193"/>
      <c r="C10" s="193"/>
      <c r="D10" s="202"/>
      <c r="E10" s="193"/>
      <c r="F10" s="202"/>
      <c r="G10" s="193"/>
      <c r="H10" s="193"/>
      <c r="I10" s="197"/>
      <c r="J10" s="199"/>
      <c r="K10" s="193"/>
      <c r="L10" s="201"/>
      <c r="M10" s="195"/>
      <c r="N10" s="193"/>
      <c r="O10" s="197"/>
      <c r="P10" s="199"/>
      <c r="Q10" s="193"/>
      <c r="R10" s="201"/>
      <c r="S10" s="195"/>
      <c r="T10" s="193"/>
      <c r="U10" s="193"/>
      <c r="V10" s="193"/>
    </row>
    <row r="11" spans="1:22" s="9" customFormat="1">
      <c r="A11" s="9">
        <v>1</v>
      </c>
      <c r="B11" s="71" t="s">
        <v>84</v>
      </c>
      <c r="C11" s="81" t="s">
        <v>9</v>
      </c>
      <c r="D11" s="82" t="s">
        <v>10</v>
      </c>
      <c r="E11" s="83">
        <v>2</v>
      </c>
      <c r="F11" s="84">
        <v>10</v>
      </c>
      <c r="G11" s="85" t="s">
        <v>85</v>
      </c>
      <c r="H11" s="85">
        <v>0</v>
      </c>
      <c r="I11" s="83">
        <v>0</v>
      </c>
      <c r="J11" s="141" t="s">
        <v>85</v>
      </c>
      <c r="K11" s="85">
        <v>0</v>
      </c>
      <c r="L11" s="142">
        <v>0</v>
      </c>
      <c r="M11" s="85" t="s">
        <v>85</v>
      </c>
      <c r="N11" s="85">
        <v>0</v>
      </c>
      <c r="O11" s="83">
        <v>0</v>
      </c>
      <c r="P11" s="141" t="s">
        <v>85</v>
      </c>
      <c r="Q11" s="85">
        <v>0</v>
      </c>
      <c r="R11" s="142">
        <v>0</v>
      </c>
      <c r="S11" s="190" t="s">
        <v>85</v>
      </c>
      <c r="T11" s="85">
        <v>0</v>
      </c>
      <c r="U11" s="162">
        <v>0</v>
      </c>
      <c r="V11" s="191" t="s">
        <v>80</v>
      </c>
    </row>
    <row r="12" spans="1:22" s="9" customFormat="1">
      <c r="A12" s="9">
        <v>2</v>
      </c>
      <c r="B12" s="69" t="s">
        <v>84</v>
      </c>
      <c r="C12" s="86" t="s">
        <v>5</v>
      </c>
      <c r="D12" s="87" t="s">
        <v>6</v>
      </c>
      <c r="E12" s="88">
        <v>1</v>
      </c>
      <c r="F12" s="89">
        <v>5</v>
      </c>
      <c r="G12" s="90" t="s">
        <v>85</v>
      </c>
      <c r="H12" s="90" t="s">
        <v>85</v>
      </c>
      <c r="I12" s="88">
        <v>0</v>
      </c>
      <c r="J12" s="143" t="s">
        <v>85</v>
      </c>
      <c r="K12" s="90" t="s">
        <v>85</v>
      </c>
      <c r="L12" s="144">
        <v>0</v>
      </c>
      <c r="M12" s="90" t="s">
        <v>85</v>
      </c>
      <c r="N12" s="90" t="s">
        <v>85</v>
      </c>
      <c r="O12" s="88">
        <v>0</v>
      </c>
      <c r="P12" s="143" t="s">
        <v>85</v>
      </c>
      <c r="Q12" s="90">
        <v>0</v>
      </c>
      <c r="R12" s="144">
        <v>0</v>
      </c>
      <c r="S12" s="90" t="s">
        <v>85</v>
      </c>
      <c r="T12" s="90">
        <v>0</v>
      </c>
      <c r="U12" s="90">
        <v>0</v>
      </c>
      <c r="V12" s="37" t="s">
        <v>80</v>
      </c>
    </row>
    <row r="13" spans="1:22" s="9" customFormat="1">
      <c r="A13" s="9">
        <v>3</v>
      </c>
      <c r="B13" s="69" t="s">
        <v>84</v>
      </c>
      <c r="C13" s="86" t="s">
        <v>7</v>
      </c>
      <c r="D13" s="87" t="s">
        <v>8</v>
      </c>
      <c r="E13" s="88">
        <v>1</v>
      </c>
      <c r="F13" s="89">
        <v>5</v>
      </c>
      <c r="G13" s="90" t="s">
        <v>85</v>
      </c>
      <c r="H13" s="90">
        <v>0</v>
      </c>
      <c r="I13" s="88">
        <v>0</v>
      </c>
      <c r="J13" s="143" t="s">
        <v>85</v>
      </c>
      <c r="K13" s="90">
        <v>0</v>
      </c>
      <c r="L13" s="144">
        <v>0</v>
      </c>
      <c r="M13" s="90" t="s">
        <v>85</v>
      </c>
      <c r="N13" s="90">
        <v>0</v>
      </c>
      <c r="O13" s="88">
        <v>0</v>
      </c>
      <c r="P13" s="143" t="s">
        <v>85</v>
      </c>
      <c r="Q13" s="90">
        <v>0</v>
      </c>
      <c r="R13" s="144">
        <v>0</v>
      </c>
      <c r="S13" s="90" t="s">
        <v>85</v>
      </c>
      <c r="T13" s="90">
        <v>0</v>
      </c>
      <c r="U13" s="90">
        <v>0</v>
      </c>
      <c r="V13" s="37" t="s">
        <v>80</v>
      </c>
    </row>
    <row r="14" spans="1:22" s="9" customFormat="1">
      <c r="A14" s="9">
        <v>4</v>
      </c>
      <c r="B14" s="69" t="s">
        <v>84</v>
      </c>
      <c r="C14" s="86" t="s">
        <v>11</v>
      </c>
      <c r="D14" s="87" t="s">
        <v>12</v>
      </c>
      <c r="E14" s="88">
        <v>1</v>
      </c>
      <c r="F14" s="89">
        <v>5</v>
      </c>
      <c r="G14" s="90">
        <v>0</v>
      </c>
      <c r="H14" s="90" t="s">
        <v>85</v>
      </c>
      <c r="I14" s="88">
        <v>0</v>
      </c>
      <c r="J14" s="143">
        <v>0</v>
      </c>
      <c r="K14" s="90" t="s">
        <v>85</v>
      </c>
      <c r="L14" s="144">
        <v>0</v>
      </c>
      <c r="M14" s="90">
        <v>0</v>
      </c>
      <c r="N14" s="90" t="s">
        <v>85</v>
      </c>
      <c r="O14" s="88">
        <v>0</v>
      </c>
      <c r="P14" s="143">
        <v>0</v>
      </c>
      <c r="Q14" s="90" t="s">
        <v>85</v>
      </c>
      <c r="R14" s="144">
        <v>0</v>
      </c>
      <c r="S14" s="90">
        <v>0</v>
      </c>
      <c r="T14" s="90">
        <v>0</v>
      </c>
      <c r="U14" s="90">
        <v>0</v>
      </c>
      <c r="V14" s="37" t="s">
        <v>78</v>
      </c>
    </row>
    <row r="15" spans="1:22" s="9" customFormat="1">
      <c r="A15" s="9">
        <v>5</v>
      </c>
      <c r="B15" s="69" t="s">
        <v>84</v>
      </c>
      <c r="C15" s="86" t="s">
        <v>17</v>
      </c>
      <c r="D15" s="87" t="s">
        <v>18</v>
      </c>
      <c r="E15" s="88">
        <v>2</v>
      </c>
      <c r="F15" s="89">
        <v>10</v>
      </c>
      <c r="G15" s="90" t="s">
        <v>85</v>
      </c>
      <c r="H15" s="90">
        <v>0</v>
      </c>
      <c r="I15" s="88">
        <v>0</v>
      </c>
      <c r="J15" s="143" t="s">
        <v>85</v>
      </c>
      <c r="K15" s="90">
        <v>0</v>
      </c>
      <c r="L15" s="144">
        <v>0</v>
      </c>
      <c r="M15" s="90" t="s">
        <v>85</v>
      </c>
      <c r="N15" s="90">
        <v>0</v>
      </c>
      <c r="O15" s="88">
        <v>0</v>
      </c>
      <c r="P15" s="143" t="s">
        <v>85</v>
      </c>
      <c r="Q15" s="90">
        <v>0</v>
      </c>
      <c r="R15" s="144">
        <v>0</v>
      </c>
      <c r="S15" s="90" t="s">
        <v>85</v>
      </c>
      <c r="T15" s="90">
        <v>0</v>
      </c>
      <c r="U15" s="162">
        <v>0</v>
      </c>
      <c r="V15" s="37" t="s">
        <v>80</v>
      </c>
    </row>
    <row r="16" spans="1:22" s="9" customFormat="1">
      <c r="A16" s="9">
        <v>6</v>
      </c>
      <c r="B16" s="69" t="s">
        <v>84</v>
      </c>
      <c r="C16" s="86" t="s">
        <v>13</v>
      </c>
      <c r="D16" s="87" t="s">
        <v>14</v>
      </c>
      <c r="E16" s="88">
        <v>1</v>
      </c>
      <c r="F16" s="89">
        <v>5</v>
      </c>
      <c r="G16" s="90">
        <v>0</v>
      </c>
      <c r="H16" s="90" t="s">
        <v>85</v>
      </c>
      <c r="I16" s="88">
        <v>0</v>
      </c>
      <c r="J16" s="143">
        <v>0</v>
      </c>
      <c r="K16" s="90" t="s">
        <v>85</v>
      </c>
      <c r="L16" s="144">
        <v>0</v>
      </c>
      <c r="M16" s="90">
        <v>0</v>
      </c>
      <c r="N16" s="90" t="s">
        <v>85</v>
      </c>
      <c r="O16" s="88">
        <v>0</v>
      </c>
      <c r="P16" s="143">
        <v>0</v>
      </c>
      <c r="Q16" s="90" t="s">
        <v>85</v>
      </c>
      <c r="R16" s="144">
        <v>0</v>
      </c>
      <c r="S16" s="90">
        <v>0</v>
      </c>
      <c r="T16" s="90" t="s">
        <v>85</v>
      </c>
      <c r="U16" s="90">
        <v>0</v>
      </c>
      <c r="V16" s="37" t="s">
        <v>81</v>
      </c>
    </row>
    <row r="17" spans="1:22" s="9" customFormat="1">
      <c r="A17" s="9">
        <v>7</v>
      </c>
      <c r="B17" s="69" t="s">
        <v>84</v>
      </c>
      <c r="C17" s="86" t="s">
        <v>19</v>
      </c>
      <c r="D17" s="87" t="s">
        <v>20</v>
      </c>
      <c r="E17" s="88">
        <v>1</v>
      </c>
      <c r="F17" s="89">
        <v>5</v>
      </c>
      <c r="G17" s="90" t="s">
        <v>85</v>
      </c>
      <c r="H17" s="90">
        <v>0</v>
      </c>
      <c r="I17" s="88">
        <v>0</v>
      </c>
      <c r="J17" s="143" t="s">
        <v>85</v>
      </c>
      <c r="K17" s="90">
        <v>0</v>
      </c>
      <c r="L17" s="144">
        <v>0</v>
      </c>
      <c r="M17" s="90" t="s">
        <v>85</v>
      </c>
      <c r="N17" s="90">
        <v>0</v>
      </c>
      <c r="O17" s="88">
        <v>0</v>
      </c>
      <c r="P17" s="143" t="s">
        <v>85</v>
      </c>
      <c r="Q17" s="90">
        <v>0</v>
      </c>
      <c r="R17" s="144">
        <v>0</v>
      </c>
      <c r="S17" s="90" t="s">
        <v>85</v>
      </c>
      <c r="T17" s="90">
        <v>0</v>
      </c>
      <c r="U17" s="90">
        <v>0</v>
      </c>
      <c r="V17" s="37" t="s">
        <v>80</v>
      </c>
    </row>
    <row r="18" spans="1:22" s="9" customFormat="1">
      <c r="A18" s="9">
        <v>8</v>
      </c>
      <c r="B18" s="69" t="s">
        <v>84</v>
      </c>
      <c r="C18" s="86" t="s">
        <v>21</v>
      </c>
      <c r="D18" s="87" t="s">
        <v>22</v>
      </c>
      <c r="E18" s="88">
        <v>1</v>
      </c>
      <c r="F18" s="89">
        <v>5</v>
      </c>
      <c r="G18" s="113">
        <v>0</v>
      </c>
      <c r="H18" s="113" t="s">
        <v>85</v>
      </c>
      <c r="I18" s="135" t="s">
        <v>85</v>
      </c>
      <c r="J18" s="145" t="s">
        <v>85</v>
      </c>
      <c r="K18" s="120" t="s">
        <v>85</v>
      </c>
      <c r="L18" s="146" t="s">
        <v>85</v>
      </c>
      <c r="M18" s="139" t="s">
        <v>85</v>
      </c>
      <c r="N18" s="113">
        <v>0</v>
      </c>
      <c r="O18" s="135" t="s">
        <v>85</v>
      </c>
      <c r="P18" s="145" t="s">
        <v>85</v>
      </c>
      <c r="Q18" s="119">
        <v>0</v>
      </c>
      <c r="R18" s="147">
        <v>0</v>
      </c>
      <c r="S18" s="190" t="s">
        <v>85</v>
      </c>
      <c r="T18" s="113">
        <v>0</v>
      </c>
      <c r="U18" s="113">
        <v>0</v>
      </c>
      <c r="V18" s="187" t="s">
        <v>80</v>
      </c>
    </row>
    <row r="19" spans="1:22" s="9" customFormat="1">
      <c r="A19" s="9">
        <v>9</v>
      </c>
      <c r="B19" s="69" t="s">
        <v>84</v>
      </c>
      <c r="C19" s="86" t="s">
        <v>23</v>
      </c>
      <c r="D19" s="87" t="s">
        <v>24</v>
      </c>
      <c r="E19" s="88">
        <v>1</v>
      </c>
      <c r="F19" s="89">
        <v>5</v>
      </c>
      <c r="G19" s="90" t="s">
        <v>85</v>
      </c>
      <c r="H19" s="90" t="s">
        <v>85</v>
      </c>
      <c r="I19" s="88">
        <v>0</v>
      </c>
      <c r="J19" s="143" t="s">
        <v>85</v>
      </c>
      <c r="K19" s="90" t="s">
        <v>85</v>
      </c>
      <c r="L19" s="144">
        <v>0</v>
      </c>
      <c r="M19" s="90" t="s">
        <v>85</v>
      </c>
      <c r="N19" s="90" t="s">
        <v>85</v>
      </c>
      <c r="O19" s="88">
        <v>0</v>
      </c>
      <c r="P19" s="143" t="s">
        <v>85</v>
      </c>
      <c r="Q19" s="90">
        <v>0</v>
      </c>
      <c r="R19" s="144">
        <v>0</v>
      </c>
      <c r="S19" s="90" t="s">
        <v>85</v>
      </c>
      <c r="T19" s="90">
        <v>0</v>
      </c>
      <c r="U19" s="90">
        <v>0</v>
      </c>
      <c r="V19" s="37" t="s">
        <v>80</v>
      </c>
    </row>
    <row r="20" spans="1:22" s="9" customFormat="1">
      <c r="A20" s="9">
        <v>10</v>
      </c>
      <c r="B20" s="69" t="s">
        <v>84</v>
      </c>
      <c r="C20" s="91" t="s">
        <v>25</v>
      </c>
      <c r="D20" s="87" t="s">
        <v>26</v>
      </c>
      <c r="E20" s="88">
        <v>1</v>
      </c>
      <c r="F20" s="89">
        <v>5</v>
      </c>
      <c r="G20" s="90" t="s">
        <v>85</v>
      </c>
      <c r="H20" s="90" t="s">
        <v>85</v>
      </c>
      <c r="I20" s="88">
        <v>0</v>
      </c>
      <c r="J20" s="143" t="s">
        <v>85</v>
      </c>
      <c r="K20" s="90" t="s">
        <v>85</v>
      </c>
      <c r="L20" s="144">
        <v>0</v>
      </c>
      <c r="M20" s="90" t="s">
        <v>85</v>
      </c>
      <c r="N20" s="90" t="s">
        <v>85</v>
      </c>
      <c r="O20" s="88">
        <v>0</v>
      </c>
      <c r="P20" s="143">
        <v>0</v>
      </c>
      <c r="Q20" s="90" t="s">
        <v>85</v>
      </c>
      <c r="R20" s="144">
        <v>0</v>
      </c>
      <c r="S20" s="90">
        <v>0</v>
      </c>
      <c r="T20" s="90" t="s">
        <v>85</v>
      </c>
      <c r="U20" s="90">
        <v>0</v>
      </c>
      <c r="V20" s="37" t="s">
        <v>81</v>
      </c>
    </row>
    <row r="21" spans="1:22" s="9" customFormat="1">
      <c r="A21" s="9">
        <v>11</v>
      </c>
      <c r="B21" s="69" t="s">
        <v>84</v>
      </c>
      <c r="C21" s="91" t="s">
        <v>15</v>
      </c>
      <c r="D21" s="87" t="s">
        <v>16</v>
      </c>
      <c r="E21" s="88">
        <v>1</v>
      </c>
      <c r="F21" s="89">
        <v>5</v>
      </c>
      <c r="G21" s="90" t="s">
        <v>85</v>
      </c>
      <c r="H21" s="90">
        <v>0</v>
      </c>
      <c r="I21" s="88" t="s">
        <v>85</v>
      </c>
      <c r="J21" s="143" t="s">
        <v>85</v>
      </c>
      <c r="K21" s="90">
        <v>0</v>
      </c>
      <c r="L21" s="144" t="s">
        <v>85</v>
      </c>
      <c r="M21" s="90">
        <v>0</v>
      </c>
      <c r="N21" s="90">
        <v>0</v>
      </c>
      <c r="O21" s="88" t="s">
        <v>85</v>
      </c>
      <c r="P21" s="143">
        <v>0</v>
      </c>
      <c r="Q21" s="90">
        <v>0</v>
      </c>
      <c r="R21" s="144" t="s">
        <v>85</v>
      </c>
      <c r="S21" s="90">
        <v>0</v>
      </c>
      <c r="T21" s="90">
        <v>0</v>
      </c>
      <c r="U21" s="90">
        <v>0</v>
      </c>
      <c r="V21" s="37" t="s">
        <v>79</v>
      </c>
    </row>
    <row r="22" spans="1:22" s="9" customFormat="1">
      <c r="A22" s="9">
        <v>12</v>
      </c>
      <c r="B22" s="69" t="s">
        <v>84</v>
      </c>
      <c r="C22" s="91" t="s">
        <v>27</v>
      </c>
      <c r="D22" s="87" t="s">
        <v>28</v>
      </c>
      <c r="E22" s="88">
        <v>1</v>
      </c>
      <c r="F22" s="89">
        <v>5</v>
      </c>
      <c r="G22" s="90">
        <v>0</v>
      </c>
      <c r="H22" s="90" t="s">
        <v>85</v>
      </c>
      <c r="I22" s="88">
        <v>0</v>
      </c>
      <c r="J22" s="143">
        <v>0</v>
      </c>
      <c r="K22" s="90" t="s">
        <v>85</v>
      </c>
      <c r="L22" s="144">
        <v>0</v>
      </c>
      <c r="M22" s="90">
        <v>0</v>
      </c>
      <c r="N22" s="90" t="s">
        <v>85</v>
      </c>
      <c r="O22" s="88">
        <v>0</v>
      </c>
      <c r="P22" s="143">
        <v>0</v>
      </c>
      <c r="Q22" s="190" t="s">
        <v>85</v>
      </c>
      <c r="R22" s="144">
        <v>0</v>
      </c>
      <c r="S22" s="90">
        <v>0</v>
      </c>
      <c r="T22" s="90">
        <v>0</v>
      </c>
      <c r="U22" s="90">
        <v>0</v>
      </c>
      <c r="V22" s="187" t="s">
        <v>78</v>
      </c>
    </row>
    <row r="23" spans="1:22" s="9" customFormat="1">
      <c r="A23" s="9">
        <v>13</v>
      </c>
      <c r="B23" s="69" t="s">
        <v>84</v>
      </c>
      <c r="C23" s="91" t="s">
        <v>29</v>
      </c>
      <c r="D23" s="87" t="s">
        <v>30</v>
      </c>
      <c r="E23" s="88">
        <v>1</v>
      </c>
      <c r="F23" s="89">
        <v>5</v>
      </c>
      <c r="G23" s="113">
        <v>0</v>
      </c>
      <c r="H23" s="113">
        <v>0</v>
      </c>
      <c r="I23" s="136">
        <v>0</v>
      </c>
      <c r="J23" s="145" t="s">
        <v>85</v>
      </c>
      <c r="K23" s="119">
        <v>0</v>
      </c>
      <c r="L23" s="147">
        <v>0</v>
      </c>
      <c r="M23" s="139" t="s">
        <v>85</v>
      </c>
      <c r="N23" s="113">
        <v>0</v>
      </c>
      <c r="O23" s="136">
        <v>0</v>
      </c>
      <c r="P23" s="145" t="s">
        <v>85</v>
      </c>
      <c r="Q23" s="119">
        <v>0</v>
      </c>
      <c r="R23" s="147">
        <v>0</v>
      </c>
      <c r="S23" s="190" t="s">
        <v>85</v>
      </c>
      <c r="T23" s="113">
        <v>0</v>
      </c>
      <c r="U23" s="113">
        <v>0</v>
      </c>
      <c r="V23" s="187" t="s">
        <v>80</v>
      </c>
    </row>
    <row r="24" spans="1:22" s="9" customFormat="1">
      <c r="A24" s="9">
        <v>14</v>
      </c>
      <c r="B24" s="69" t="s">
        <v>84</v>
      </c>
      <c r="C24" s="91" t="s">
        <v>47</v>
      </c>
      <c r="D24" s="87" t="s">
        <v>48</v>
      </c>
      <c r="E24" s="88">
        <v>1</v>
      </c>
      <c r="F24" s="89">
        <v>5</v>
      </c>
      <c r="G24" s="113" t="s">
        <v>85</v>
      </c>
      <c r="H24" s="113">
        <v>0</v>
      </c>
      <c r="I24" s="136">
        <v>0</v>
      </c>
      <c r="J24" s="145" t="s">
        <v>85</v>
      </c>
      <c r="K24" s="119">
        <v>0</v>
      </c>
      <c r="L24" s="147">
        <v>0</v>
      </c>
      <c r="M24" s="140" t="s">
        <v>85</v>
      </c>
      <c r="N24" s="113">
        <v>0</v>
      </c>
      <c r="O24" s="136">
        <v>0</v>
      </c>
      <c r="P24" s="145" t="s">
        <v>85</v>
      </c>
      <c r="Q24" s="119">
        <v>0</v>
      </c>
      <c r="R24" s="147">
        <v>0</v>
      </c>
      <c r="S24" s="139">
        <v>0</v>
      </c>
      <c r="T24" s="113">
        <v>0</v>
      </c>
      <c r="U24" s="113">
        <v>0</v>
      </c>
      <c r="V24" s="37" t="s">
        <v>77</v>
      </c>
    </row>
    <row r="25" spans="1:22" s="9" customFormat="1">
      <c r="A25" s="9">
        <v>15</v>
      </c>
      <c r="B25" s="69" t="s">
        <v>84</v>
      </c>
      <c r="C25" s="99" t="s">
        <v>51</v>
      </c>
      <c r="D25" s="87" t="s">
        <v>52</v>
      </c>
      <c r="E25" s="88">
        <v>1</v>
      </c>
      <c r="F25" s="89">
        <v>5</v>
      </c>
      <c r="G25" s="113">
        <v>0</v>
      </c>
      <c r="H25" s="113" t="s">
        <v>85</v>
      </c>
      <c r="I25" s="136">
        <v>0</v>
      </c>
      <c r="J25" s="145">
        <v>0</v>
      </c>
      <c r="K25" s="119" t="s">
        <v>85</v>
      </c>
      <c r="L25" s="147">
        <v>0</v>
      </c>
      <c r="M25" s="139">
        <v>0</v>
      </c>
      <c r="N25" s="114" t="s">
        <v>85</v>
      </c>
      <c r="O25" s="136">
        <v>0</v>
      </c>
      <c r="P25" s="145">
        <v>0</v>
      </c>
      <c r="Q25" s="119" t="s">
        <v>85</v>
      </c>
      <c r="R25" s="147">
        <v>0</v>
      </c>
      <c r="S25" s="139">
        <v>0</v>
      </c>
      <c r="T25" s="113">
        <v>0</v>
      </c>
      <c r="U25" s="113">
        <v>0</v>
      </c>
      <c r="V25" s="37" t="s">
        <v>78</v>
      </c>
    </row>
    <row r="26" spans="1:22" s="9" customFormat="1">
      <c r="A26" s="9">
        <v>16</v>
      </c>
      <c r="B26" s="69" t="s">
        <v>84</v>
      </c>
      <c r="C26" s="92" t="s">
        <v>37</v>
      </c>
      <c r="D26" s="93" t="s">
        <v>38</v>
      </c>
      <c r="E26" s="88">
        <v>1</v>
      </c>
      <c r="F26" s="89">
        <v>5</v>
      </c>
      <c r="G26" s="113">
        <v>0</v>
      </c>
      <c r="H26" s="113" t="s">
        <v>85</v>
      </c>
      <c r="I26" s="136">
        <v>0</v>
      </c>
      <c r="J26" s="145">
        <v>0</v>
      </c>
      <c r="K26" s="120" t="s">
        <v>85</v>
      </c>
      <c r="L26" s="147">
        <v>0</v>
      </c>
      <c r="M26" s="139">
        <v>0</v>
      </c>
      <c r="N26" s="113" t="s">
        <v>85</v>
      </c>
      <c r="O26" s="136">
        <v>0</v>
      </c>
      <c r="P26" s="145">
        <v>0</v>
      </c>
      <c r="Q26" s="119" t="s">
        <v>85</v>
      </c>
      <c r="R26" s="147">
        <v>0</v>
      </c>
      <c r="S26" s="139">
        <v>0</v>
      </c>
      <c r="T26" s="113">
        <v>0</v>
      </c>
      <c r="U26" s="113">
        <v>0</v>
      </c>
      <c r="V26" s="37" t="s">
        <v>78</v>
      </c>
    </row>
    <row r="27" spans="1:22" s="9" customFormat="1">
      <c r="A27" s="9">
        <v>17</v>
      </c>
      <c r="B27" s="69" t="s">
        <v>84</v>
      </c>
      <c r="C27" s="92" t="s">
        <v>43</v>
      </c>
      <c r="D27" s="93" t="s">
        <v>44</v>
      </c>
      <c r="E27" s="88">
        <v>1</v>
      </c>
      <c r="F27" s="89">
        <v>5</v>
      </c>
      <c r="G27" s="113" t="s">
        <v>85</v>
      </c>
      <c r="H27" s="113">
        <v>0</v>
      </c>
      <c r="I27" s="136">
        <v>0</v>
      </c>
      <c r="J27" s="145" t="s">
        <v>85</v>
      </c>
      <c r="K27" s="119">
        <v>0</v>
      </c>
      <c r="L27" s="147">
        <v>0</v>
      </c>
      <c r="M27" s="140" t="s">
        <v>85</v>
      </c>
      <c r="N27" s="113">
        <v>0</v>
      </c>
      <c r="O27" s="136">
        <v>0</v>
      </c>
      <c r="P27" s="145" t="s">
        <v>85</v>
      </c>
      <c r="Q27" s="119">
        <v>0</v>
      </c>
      <c r="R27" s="147">
        <v>0</v>
      </c>
      <c r="S27" s="139" t="s">
        <v>85</v>
      </c>
      <c r="T27" s="113">
        <v>0</v>
      </c>
      <c r="U27" s="113">
        <v>0</v>
      </c>
      <c r="V27" s="37" t="s">
        <v>80</v>
      </c>
    </row>
    <row r="28" spans="1:22" s="9" customFormat="1">
      <c r="A28" s="9">
        <v>18</v>
      </c>
      <c r="B28" s="69" t="s">
        <v>84</v>
      </c>
      <c r="C28" s="92" t="s">
        <v>31</v>
      </c>
      <c r="D28" s="93" t="s">
        <v>32</v>
      </c>
      <c r="E28" s="90">
        <v>1</v>
      </c>
      <c r="F28" s="90">
        <v>5</v>
      </c>
      <c r="G28" s="113" t="s">
        <v>85</v>
      </c>
      <c r="H28" s="113">
        <v>0</v>
      </c>
      <c r="I28" s="136">
        <v>0</v>
      </c>
      <c r="J28" s="148" t="s">
        <v>85</v>
      </c>
      <c r="K28" s="119">
        <v>0</v>
      </c>
      <c r="L28" s="147">
        <v>0</v>
      </c>
      <c r="M28" s="139" t="s">
        <v>85</v>
      </c>
      <c r="N28" s="113">
        <v>0</v>
      </c>
      <c r="O28" s="136">
        <v>0</v>
      </c>
      <c r="P28" s="189" t="s">
        <v>85</v>
      </c>
      <c r="Q28" s="119">
        <v>0</v>
      </c>
      <c r="R28" s="147">
        <v>0</v>
      </c>
      <c r="S28" s="188" t="s">
        <v>85</v>
      </c>
      <c r="T28" s="113">
        <v>0</v>
      </c>
      <c r="U28" s="113">
        <v>0</v>
      </c>
      <c r="V28" s="187" t="s">
        <v>80</v>
      </c>
    </row>
    <row r="29" spans="1:22" s="9" customFormat="1">
      <c r="A29" s="9">
        <v>19</v>
      </c>
      <c r="B29" s="69" t="s">
        <v>84</v>
      </c>
      <c r="C29" s="92" t="s">
        <v>33</v>
      </c>
      <c r="D29" s="93" t="s">
        <v>34</v>
      </c>
      <c r="E29" s="90">
        <v>1</v>
      </c>
      <c r="F29" s="90">
        <v>5</v>
      </c>
      <c r="G29" s="113">
        <v>0</v>
      </c>
      <c r="H29" s="113">
        <v>0</v>
      </c>
      <c r="I29" s="137" t="s">
        <v>85</v>
      </c>
      <c r="J29" s="145" t="s">
        <v>85</v>
      </c>
      <c r="K29" s="119">
        <v>0</v>
      </c>
      <c r="L29" s="147">
        <v>0</v>
      </c>
      <c r="M29" s="139" t="s">
        <v>85</v>
      </c>
      <c r="N29" s="113">
        <v>0</v>
      </c>
      <c r="O29" s="136">
        <v>0</v>
      </c>
      <c r="P29" s="148" t="s">
        <v>85</v>
      </c>
      <c r="Q29" s="119">
        <v>0</v>
      </c>
      <c r="R29" s="147">
        <v>0</v>
      </c>
      <c r="S29" s="139" t="s">
        <v>85</v>
      </c>
      <c r="T29" s="113">
        <v>0</v>
      </c>
      <c r="U29" s="113">
        <v>0</v>
      </c>
      <c r="V29" s="37" t="s">
        <v>80</v>
      </c>
    </row>
    <row r="30" spans="1:22" s="9" customFormat="1">
      <c r="A30" s="9">
        <v>20</v>
      </c>
      <c r="B30" s="69" t="s">
        <v>84</v>
      </c>
      <c r="C30" s="92" t="s">
        <v>35</v>
      </c>
      <c r="D30" s="93" t="s">
        <v>36</v>
      </c>
      <c r="E30" s="90">
        <v>1</v>
      </c>
      <c r="F30" s="90">
        <v>5</v>
      </c>
      <c r="G30" s="90" t="s">
        <v>85</v>
      </c>
      <c r="H30" s="90">
        <v>0</v>
      </c>
      <c r="I30" s="88">
        <v>0</v>
      </c>
      <c r="J30" s="143" t="s">
        <v>85</v>
      </c>
      <c r="K30" s="90">
        <v>0</v>
      </c>
      <c r="L30" s="144">
        <v>0</v>
      </c>
      <c r="M30" s="90" t="s">
        <v>85</v>
      </c>
      <c r="N30" s="90">
        <v>0</v>
      </c>
      <c r="O30" s="88">
        <v>0</v>
      </c>
      <c r="P30" s="143" t="s">
        <v>85</v>
      </c>
      <c r="Q30" s="90">
        <v>0</v>
      </c>
      <c r="R30" s="144">
        <v>0</v>
      </c>
      <c r="S30" s="90" t="s">
        <v>85</v>
      </c>
      <c r="T30" s="90">
        <v>0</v>
      </c>
      <c r="U30" s="90">
        <v>0</v>
      </c>
      <c r="V30" s="37" t="s">
        <v>80</v>
      </c>
    </row>
    <row r="31" spans="1:22" s="9" customFormat="1">
      <c r="A31" s="9">
        <v>21</v>
      </c>
      <c r="B31" s="69" t="s">
        <v>84</v>
      </c>
      <c r="C31" s="92" t="s">
        <v>45</v>
      </c>
      <c r="D31" s="93" t="s">
        <v>46</v>
      </c>
      <c r="E31" s="90">
        <v>1</v>
      </c>
      <c r="F31" s="90">
        <v>5</v>
      </c>
      <c r="G31" s="90" t="s">
        <v>85</v>
      </c>
      <c r="H31" s="90">
        <v>0</v>
      </c>
      <c r="I31" s="88">
        <v>0</v>
      </c>
      <c r="J31" s="143" t="s">
        <v>85</v>
      </c>
      <c r="K31" s="90">
        <v>0</v>
      </c>
      <c r="L31" s="144">
        <v>0</v>
      </c>
      <c r="M31" s="90" t="s">
        <v>85</v>
      </c>
      <c r="N31" s="90">
        <v>0</v>
      </c>
      <c r="O31" s="88">
        <v>0</v>
      </c>
      <c r="P31" s="143" t="s">
        <v>85</v>
      </c>
      <c r="Q31" s="90">
        <v>0</v>
      </c>
      <c r="R31" s="144">
        <v>0</v>
      </c>
      <c r="S31" s="90" t="s">
        <v>85</v>
      </c>
      <c r="T31" s="90">
        <v>0</v>
      </c>
      <c r="U31" s="90">
        <v>0</v>
      </c>
      <c r="V31" s="37" t="s">
        <v>80</v>
      </c>
    </row>
    <row r="32" spans="1:22" s="9" customFormat="1">
      <c r="A32" s="9">
        <v>22</v>
      </c>
      <c r="B32" s="69" t="s">
        <v>84</v>
      </c>
      <c r="C32" s="92" t="s">
        <v>49</v>
      </c>
      <c r="D32" s="93" t="s">
        <v>50</v>
      </c>
      <c r="E32" s="90">
        <v>1</v>
      </c>
      <c r="F32" s="90">
        <v>5</v>
      </c>
      <c r="G32" s="115" t="s">
        <v>85</v>
      </c>
      <c r="H32" s="116"/>
      <c r="I32" s="138">
        <v>0</v>
      </c>
      <c r="J32" s="149" t="s">
        <v>85</v>
      </c>
      <c r="K32" s="116"/>
      <c r="L32" s="150">
        <v>0</v>
      </c>
      <c r="M32" s="115" t="s">
        <v>85</v>
      </c>
      <c r="N32" s="116"/>
      <c r="O32" s="138">
        <v>0</v>
      </c>
      <c r="P32" s="149" t="s">
        <v>85</v>
      </c>
      <c r="Q32" s="116"/>
      <c r="R32" s="150">
        <v>0</v>
      </c>
      <c r="S32" s="115" t="s">
        <v>85</v>
      </c>
      <c r="T32" s="116"/>
      <c r="U32" s="115">
        <v>0</v>
      </c>
      <c r="V32" s="117" t="s">
        <v>80</v>
      </c>
    </row>
    <row r="33" spans="1:22" s="9" customFormat="1">
      <c r="A33" s="9">
        <v>23</v>
      </c>
      <c r="B33" s="69" t="s">
        <v>86</v>
      </c>
      <c r="C33" s="92" t="s">
        <v>87</v>
      </c>
      <c r="D33" s="93" t="s">
        <v>88</v>
      </c>
      <c r="E33" s="90">
        <v>1</v>
      </c>
      <c r="F33" s="90">
        <v>5</v>
      </c>
      <c r="G33" s="119">
        <v>0</v>
      </c>
      <c r="H33" s="120" t="s">
        <v>85</v>
      </c>
      <c r="I33" s="136">
        <v>0</v>
      </c>
      <c r="J33" s="145">
        <v>0</v>
      </c>
      <c r="K33" s="119" t="s">
        <v>85</v>
      </c>
      <c r="L33" s="147">
        <v>0</v>
      </c>
      <c r="M33" s="139">
        <v>0</v>
      </c>
      <c r="N33" s="120" t="s">
        <v>85</v>
      </c>
      <c r="O33" s="136">
        <v>0</v>
      </c>
      <c r="P33" s="145">
        <v>0</v>
      </c>
      <c r="Q33" s="119" t="s">
        <v>85</v>
      </c>
      <c r="R33" s="147">
        <v>0</v>
      </c>
      <c r="S33" s="139">
        <v>0</v>
      </c>
      <c r="T33" s="119">
        <v>0</v>
      </c>
      <c r="U33" s="119">
        <v>0</v>
      </c>
      <c r="V33" s="37" t="s">
        <v>78</v>
      </c>
    </row>
    <row r="34" spans="1:22" s="9" customFormat="1">
      <c r="A34" s="9">
        <v>24</v>
      </c>
      <c r="B34" s="69" t="s">
        <v>86</v>
      </c>
      <c r="C34" s="68" t="s">
        <v>39</v>
      </c>
      <c r="D34" s="93" t="s">
        <v>40</v>
      </c>
      <c r="E34" s="90">
        <v>1</v>
      </c>
      <c r="F34" s="90">
        <v>5</v>
      </c>
      <c r="G34" s="113">
        <v>0</v>
      </c>
      <c r="H34" s="113" t="s">
        <v>85</v>
      </c>
      <c r="I34" s="136">
        <v>0</v>
      </c>
      <c r="J34" s="145">
        <v>0</v>
      </c>
      <c r="K34" s="120" t="s">
        <v>85</v>
      </c>
      <c r="L34" s="147">
        <v>0</v>
      </c>
      <c r="M34" s="139">
        <v>0</v>
      </c>
      <c r="N34" s="113" t="s">
        <v>85</v>
      </c>
      <c r="O34" s="136">
        <v>0</v>
      </c>
      <c r="P34" s="145">
        <v>0</v>
      </c>
      <c r="Q34" s="186" t="s">
        <v>85</v>
      </c>
      <c r="R34" s="147">
        <v>0</v>
      </c>
      <c r="S34" s="139">
        <v>0</v>
      </c>
      <c r="T34" s="113">
        <v>0</v>
      </c>
      <c r="U34" s="113">
        <v>0</v>
      </c>
      <c r="V34" s="187" t="s">
        <v>78</v>
      </c>
    </row>
    <row r="35" spans="1:22" s="9" customFormat="1">
      <c r="A35" s="9">
        <v>25</v>
      </c>
      <c r="B35" s="69" t="s">
        <v>86</v>
      </c>
      <c r="C35" s="86" t="s">
        <v>53</v>
      </c>
      <c r="D35" s="87" t="s">
        <v>54</v>
      </c>
      <c r="E35" s="88">
        <v>1</v>
      </c>
      <c r="F35" s="89">
        <v>5</v>
      </c>
      <c r="G35" s="113">
        <v>0</v>
      </c>
      <c r="H35" s="114" t="s">
        <v>85</v>
      </c>
      <c r="I35" s="136">
        <v>0</v>
      </c>
      <c r="J35" s="185" t="s">
        <v>85</v>
      </c>
      <c r="K35" s="119" t="s">
        <v>85</v>
      </c>
      <c r="L35" s="147">
        <v>0</v>
      </c>
      <c r="M35" s="139">
        <v>0</v>
      </c>
      <c r="N35" s="114" t="s">
        <v>85</v>
      </c>
      <c r="O35" s="136">
        <v>0</v>
      </c>
      <c r="P35" s="145">
        <v>0</v>
      </c>
      <c r="Q35" s="119" t="s">
        <v>85</v>
      </c>
      <c r="R35" s="147">
        <v>0</v>
      </c>
      <c r="S35" s="139">
        <v>0</v>
      </c>
      <c r="T35" s="186" t="s">
        <v>85</v>
      </c>
      <c r="U35" s="113">
        <v>0</v>
      </c>
      <c r="V35" s="187" t="s">
        <v>81</v>
      </c>
    </row>
    <row r="36" spans="1:22" s="9" customFormat="1">
      <c r="A36" s="9">
        <v>26</v>
      </c>
      <c r="B36" s="69" t="s">
        <v>86</v>
      </c>
      <c r="C36" s="69" t="s">
        <v>89</v>
      </c>
      <c r="D36" s="93" t="s">
        <v>90</v>
      </c>
      <c r="E36" s="90">
        <v>1</v>
      </c>
      <c r="F36" s="90">
        <v>5</v>
      </c>
      <c r="G36" s="119">
        <v>0</v>
      </c>
      <c r="H36" s="120" t="s">
        <v>85</v>
      </c>
      <c r="I36" s="136">
        <v>0</v>
      </c>
      <c r="J36" s="148" t="s">
        <v>85</v>
      </c>
      <c r="K36" s="119">
        <v>0</v>
      </c>
      <c r="L36" s="147">
        <v>0</v>
      </c>
      <c r="M36" s="139" t="s">
        <v>85</v>
      </c>
      <c r="N36" s="119">
        <v>0</v>
      </c>
      <c r="O36" s="136">
        <v>0</v>
      </c>
      <c r="P36" s="145" t="s">
        <v>85</v>
      </c>
      <c r="Q36" s="119">
        <v>0</v>
      </c>
      <c r="R36" s="147">
        <v>0</v>
      </c>
      <c r="S36" s="139" t="s">
        <v>85</v>
      </c>
      <c r="T36" s="119">
        <v>0</v>
      </c>
      <c r="U36" s="119">
        <v>0</v>
      </c>
      <c r="V36" s="37" t="s">
        <v>80</v>
      </c>
    </row>
    <row r="37" spans="1:22" s="9" customFormat="1">
      <c r="A37" s="9">
        <v>27</v>
      </c>
      <c r="B37" s="69" t="s">
        <v>86</v>
      </c>
      <c r="C37" s="69" t="s">
        <v>55</v>
      </c>
      <c r="D37" s="93" t="s">
        <v>91</v>
      </c>
      <c r="E37" s="90">
        <v>1</v>
      </c>
      <c r="F37" s="90">
        <v>5</v>
      </c>
      <c r="G37" s="119">
        <v>0</v>
      </c>
      <c r="H37" s="120" t="s">
        <v>85</v>
      </c>
      <c r="I37" s="136">
        <v>0</v>
      </c>
      <c r="J37" s="145">
        <v>0</v>
      </c>
      <c r="K37" s="119" t="s">
        <v>85</v>
      </c>
      <c r="L37" s="147">
        <v>0</v>
      </c>
      <c r="M37" s="139">
        <v>0</v>
      </c>
      <c r="N37" s="120" t="s">
        <v>85</v>
      </c>
      <c r="O37" s="136">
        <v>0</v>
      </c>
      <c r="P37" s="145">
        <v>0</v>
      </c>
      <c r="Q37" s="119" t="s">
        <v>85</v>
      </c>
      <c r="R37" s="147">
        <v>0</v>
      </c>
      <c r="S37" s="139">
        <v>0</v>
      </c>
      <c r="T37" s="119">
        <v>0</v>
      </c>
      <c r="U37" s="119">
        <v>0</v>
      </c>
      <c r="V37" s="37" t="s">
        <v>78</v>
      </c>
    </row>
    <row r="38" spans="1:22" s="9" customFormat="1">
      <c r="A38" s="9">
        <v>28</v>
      </c>
      <c r="B38" s="69" t="s">
        <v>86</v>
      </c>
      <c r="C38" s="69" t="s">
        <v>92</v>
      </c>
      <c r="D38" s="93" t="s">
        <v>93</v>
      </c>
      <c r="E38" s="90">
        <v>1</v>
      </c>
      <c r="F38" s="90">
        <v>5</v>
      </c>
      <c r="G38" s="119" t="s">
        <v>85</v>
      </c>
      <c r="H38" s="119">
        <v>0</v>
      </c>
      <c r="I38" s="136">
        <v>0</v>
      </c>
      <c r="J38" s="148" t="s">
        <v>85</v>
      </c>
      <c r="K38" s="119">
        <v>0</v>
      </c>
      <c r="L38" s="147">
        <v>0</v>
      </c>
      <c r="M38" s="139" t="s">
        <v>85</v>
      </c>
      <c r="N38" s="119">
        <v>0</v>
      </c>
      <c r="O38" s="136">
        <v>0</v>
      </c>
      <c r="P38" s="145">
        <v>0</v>
      </c>
      <c r="Q38" s="119">
        <v>0</v>
      </c>
      <c r="R38" s="147">
        <v>0</v>
      </c>
      <c r="S38" s="139" t="s">
        <v>85</v>
      </c>
      <c r="T38" s="119">
        <v>0</v>
      </c>
      <c r="U38" s="119">
        <v>0</v>
      </c>
      <c r="V38" s="37" t="s">
        <v>80</v>
      </c>
    </row>
    <row r="39" spans="1:22" s="9" customFormat="1">
      <c r="A39" s="9">
        <v>29</v>
      </c>
      <c r="B39" s="69" t="s">
        <v>86</v>
      </c>
      <c r="C39" s="66" t="s">
        <v>41</v>
      </c>
      <c r="D39" s="93" t="s">
        <v>42</v>
      </c>
      <c r="E39" s="90">
        <v>1</v>
      </c>
      <c r="F39" s="90">
        <v>5</v>
      </c>
      <c r="G39" s="90">
        <v>0</v>
      </c>
      <c r="H39" s="90" t="s">
        <v>85</v>
      </c>
      <c r="I39" s="88">
        <v>0</v>
      </c>
      <c r="J39" s="143">
        <v>0</v>
      </c>
      <c r="K39" s="90" t="s">
        <v>85</v>
      </c>
      <c r="L39" s="144">
        <v>0</v>
      </c>
      <c r="M39" s="90">
        <v>0</v>
      </c>
      <c r="N39" s="90" t="s">
        <v>85</v>
      </c>
      <c r="O39" s="88">
        <v>0</v>
      </c>
      <c r="P39" s="143">
        <v>0</v>
      </c>
      <c r="Q39" s="90" t="s">
        <v>85</v>
      </c>
      <c r="R39" s="144">
        <v>0</v>
      </c>
      <c r="S39" s="90">
        <v>0</v>
      </c>
      <c r="T39" s="90">
        <v>0</v>
      </c>
      <c r="U39" s="90">
        <v>0</v>
      </c>
      <c r="V39" s="37" t="s">
        <v>78</v>
      </c>
    </row>
    <row r="40" spans="1:22" s="9" customFormat="1" ht="26">
      <c r="A40" s="9">
        <v>30</v>
      </c>
      <c r="B40" s="69" t="s">
        <v>86</v>
      </c>
      <c r="C40" s="66" t="s">
        <v>94</v>
      </c>
      <c r="D40" s="93" t="s">
        <v>95</v>
      </c>
      <c r="E40" s="90">
        <v>2</v>
      </c>
      <c r="F40" s="90">
        <v>10</v>
      </c>
      <c r="G40" s="90" t="s">
        <v>85</v>
      </c>
      <c r="H40" s="90">
        <v>0</v>
      </c>
      <c r="I40" s="88">
        <v>0</v>
      </c>
      <c r="J40" s="143" t="s">
        <v>85</v>
      </c>
      <c r="K40" s="90">
        <v>0</v>
      </c>
      <c r="L40" s="144">
        <v>0</v>
      </c>
      <c r="M40" s="90" t="s">
        <v>85</v>
      </c>
      <c r="N40" s="90">
        <v>0</v>
      </c>
      <c r="O40" s="88">
        <v>0</v>
      </c>
      <c r="P40" s="143" t="s">
        <v>85</v>
      </c>
      <c r="Q40" s="90">
        <v>0</v>
      </c>
      <c r="R40" s="144">
        <v>0</v>
      </c>
      <c r="S40" s="90" t="s">
        <v>85</v>
      </c>
      <c r="T40" s="90">
        <v>0</v>
      </c>
      <c r="U40" s="162">
        <v>0</v>
      </c>
      <c r="V40" s="37" t="s">
        <v>80</v>
      </c>
    </row>
    <row r="41" spans="1:22" s="9" customFormat="1">
      <c r="A41" s="9">
        <v>31</v>
      </c>
      <c r="B41" s="69" t="s">
        <v>86</v>
      </c>
      <c r="C41" s="69" t="s">
        <v>96</v>
      </c>
      <c r="D41" s="93" t="s">
        <v>97</v>
      </c>
      <c r="E41" s="90">
        <v>1</v>
      </c>
      <c r="F41" s="90">
        <v>5</v>
      </c>
      <c r="G41" s="90">
        <v>0</v>
      </c>
      <c r="H41" s="90" t="s">
        <v>85</v>
      </c>
      <c r="I41" s="88">
        <v>0</v>
      </c>
      <c r="J41" s="143">
        <v>0</v>
      </c>
      <c r="K41" s="90" t="s">
        <v>85</v>
      </c>
      <c r="L41" s="144">
        <v>0</v>
      </c>
      <c r="M41" s="90">
        <v>0</v>
      </c>
      <c r="N41" s="90">
        <v>0</v>
      </c>
      <c r="O41" s="88">
        <v>0</v>
      </c>
      <c r="P41" s="143">
        <v>0</v>
      </c>
      <c r="Q41" s="90" t="s">
        <v>85</v>
      </c>
      <c r="R41" s="144">
        <v>0</v>
      </c>
      <c r="S41" s="90">
        <v>0</v>
      </c>
      <c r="T41" s="90">
        <v>0</v>
      </c>
      <c r="U41" s="90">
        <v>0</v>
      </c>
      <c r="V41" s="37" t="s">
        <v>78</v>
      </c>
    </row>
    <row r="42" spans="1:22">
      <c r="B42" s="2"/>
      <c r="C42" s="6"/>
      <c r="D42" s="36"/>
      <c r="E42" s="7"/>
      <c r="F42" s="7"/>
      <c r="G42" s="7"/>
      <c r="H42" s="7"/>
      <c r="I42" s="7"/>
      <c r="J42" s="7"/>
      <c r="K42" s="7"/>
      <c r="L42" s="7"/>
      <c r="M42" s="7"/>
      <c r="N42" s="7"/>
      <c r="O42" s="7"/>
      <c r="P42" s="7"/>
      <c r="Q42" s="7"/>
      <c r="R42" s="7"/>
      <c r="S42" s="7"/>
      <c r="T42" s="7"/>
      <c r="U42" s="7"/>
      <c r="V42" s="33"/>
    </row>
    <row r="43" spans="1:22" ht="15.5">
      <c r="B43" s="8" t="s">
        <v>98</v>
      </c>
      <c r="V43" s="34"/>
    </row>
    <row r="44" spans="1:22" ht="15.5">
      <c r="B44" s="8" t="s">
        <v>99</v>
      </c>
      <c r="V44" s="34"/>
    </row>
    <row r="45" spans="1:22" ht="15.5">
      <c r="B45" s="163"/>
      <c r="C45" s="8" t="str" cm="1">
        <f t="array" ref="C45">CONCATENATE("Course cannot be completed by ",CompleteBy)</f>
        <v>Course cannot be completed by 2027 Summer Term</v>
      </c>
    </row>
  </sheetData>
  <autoFilter ref="B9:V41"/>
  <sortState ref="B11:V21">
    <sortCondition ref="C11:C21"/>
  </sortState>
  <mergeCells count="21">
    <mergeCell ref="B9:B10"/>
    <mergeCell ref="R9:R10"/>
    <mergeCell ref="S9:S10"/>
    <mergeCell ref="T9:T10"/>
    <mergeCell ref="U9:U10"/>
    <mergeCell ref="H9:H10"/>
    <mergeCell ref="I9:I10"/>
    <mergeCell ref="J9:J10"/>
    <mergeCell ref="K9:K10"/>
    <mergeCell ref="L9:L10"/>
    <mergeCell ref="D9:D10"/>
    <mergeCell ref="F9:F10"/>
    <mergeCell ref="C9:C10"/>
    <mergeCell ref="E9:E10"/>
    <mergeCell ref="G9:G10"/>
    <mergeCell ref="V9:V10"/>
    <mergeCell ref="M9:M10"/>
    <mergeCell ref="N9:N10"/>
    <mergeCell ref="O9:O10"/>
    <mergeCell ref="P9:P10"/>
    <mergeCell ref="Q9:Q10"/>
  </mergeCells>
  <phoneticPr fontId="6" type="noConversion"/>
  <pageMargins left="0.7" right="0.7" top="0.75" bottom="0.75" header="0.3" footer="0.3"/>
  <pageSetup paperSize="9" scale="5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1"/>
  <sheetViews>
    <sheetView zoomScale="70" zoomScaleNormal="70" workbookViewId="0">
      <selection activeCell="D10" activeCellId="9" sqref="C36 D36 D35 C29 D29 D23 D24 D17 C17 D10"/>
    </sheetView>
  </sheetViews>
  <sheetFormatPr defaultColWidth="8.7265625" defaultRowHeight="14.5"/>
  <cols>
    <col min="1" max="1" width="8.7265625" style="21"/>
    <col min="2" max="2" width="28.26953125" style="9" customWidth="1"/>
    <col min="3" max="3" width="10.7265625" style="9" customWidth="1"/>
    <col min="4" max="4" width="17" style="26" customWidth="1"/>
    <col min="5" max="5" width="13.81640625" style="9" customWidth="1"/>
    <col min="6" max="6" width="55.453125" style="38" customWidth="1"/>
    <col min="7" max="8" width="11.7265625" style="21" customWidth="1"/>
    <col min="9" max="9" width="16.54296875" style="22" hidden="1" customWidth="1"/>
    <col min="10" max="10" width="7.26953125" style="96" hidden="1" customWidth="1"/>
    <col min="11" max="11" width="11.1796875" style="97" hidden="1" customWidth="1"/>
    <col min="12" max="16384" width="8.7265625" style="9"/>
  </cols>
  <sheetData>
    <row r="1" spans="1:11" s="171" customFormat="1" ht="15.5">
      <c r="A1" s="164"/>
      <c r="B1" s="165" t="s">
        <v>149</v>
      </c>
      <c r="C1" s="205"/>
      <c r="D1" s="205"/>
      <c r="E1" s="165" t="s">
        <v>150</v>
      </c>
      <c r="F1" s="166"/>
      <c r="G1" s="167" t="s">
        <v>151</v>
      </c>
      <c r="H1" s="168"/>
      <c r="I1" s="169"/>
      <c r="J1" s="170"/>
      <c r="K1" s="170"/>
    </row>
    <row r="2" spans="1:11" s="173" customFormat="1" ht="15.5">
      <c r="A2" s="172"/>
      <c r="F2" s="174" t="s">
        <v>152</v>
      </c>
      <c r="G2" s="206">
        <f>MostUpdated</f>
        <v>45938</v>
      </c>
      <c r="H2" s="206"/>
      <c r="I2" s="175"/>
      <c r="J2" s="176"/>
      <c r="K2" s="176"/>
    </row>
    <row r="3" spans="1:11" ht="16.149999999999999" customHeight="1">
      <c r="B3" s="10" t="s">
        <v>119</v>
      </c>
    </row>
    <row r="4" spans="1:11" s="159" customFormat="1" ht="16.399999999999999" customHeight="1">
      <c r="A4" s="155"/>
      <c r="B4" s="156" t="s">
        <v>146</v>
      </c>
      <c r="C4" s="156"/>
      <c r="D4" s="156"/>
      <c r="E4" s="156"/>
      <c r="F4" s="157"/>
      <c r="G4" s="158"/>
      <c r="H4" s="158"/>
    </row>
    <row r="5" spans="1:11" ht="19.5" customHeight="1">
      <c r="B5" s="10"/>
      <c r="G5" s="100" t="s">
        <v>56</v>
      </c>
      <c r="H5" s="100" t="s">
        <v>57</v>
      </c>
    </row>
    <row r="6" spans="1:11" ht="18" customHeight="1">
      <c r="B6" s="30" t="s">
        <v>100</v>
      </c>
      <c r="G6" s="100" t="s">
        <v>60</v>
      </c>
      <c r="H6" s="100" t="s">
        <v>61</v>
      </c>
    </row>
    <row r="7" spans="1:11" ht="10.15" customHeight="1">
      <c r="B7" s="10"/>
    </row>
    <row r="8" spans="1:11" ht="115.15" customHeight="1">
      <c r="B8" s="46" t="s">
        <v>120</v>
      </c>
      <c r="C8" s="31" t="s">
        <v>101</v>
      </c>
      <c r="D8" s="31" t="s">
        <v>102</v>
      </c>
      <c r="E8" s="32" t="s">
        <v>0</v>
      </c>
      <c r="F8" s="32" t="s">
        <v>1</v>
      </c>
      <c r="G8" s="42" t="s">
        <v>2</v>
      </c>
      <c r="H8" s="42" t="s">
        <v>3</v>
      </c>
    </row>
    <row r="9" spans="1:11" ht="19.899999999999999" customHeight="1">
      <c r="B9" s="60" t="s">
        <v>121</v>
      </c>
      <c r="C9" s="61"/>
      <c r="D9" s="61"/>
      <c r="E9" s="62"/>
      <c r="F9" s="62"/>
      <c r="G9" s="63"/>
      <c r="H9" s="63"/>
    </row>
    <row r="10" spans="1:11" ht="19.899999999999999" customHeight="1">
      <c r="A10" s="21">
        <v>1</v>
      </c>
      <c r="B10" s="53"/>
      <c r="C10" s="64" t="s">
        <v>103</v>
      </c>
      <c r="D10" s="181" t="s">
        <v>80</v>
      </c>
      <c r="E10" s="65" t="s">
        <v>9</v>
      </c>
      <c r="F10" s="66" t="s">
        <v>10</v>
      </c>
      <c r="G10" s="67">
        <v>2</v>
      </c>
      <c r="H10" s="67">
        <v>10</v>
      </c>
      <c r="J10" s="98">
        <f t="shared" ref="J10:J47" si="0">IF(H10="","",IF(B10&lt;&gt;"",IF(H10="5 (10)^",5,H10),0))</f>
        <v>0</v>
      </c>
      <c r="K10" s="98">
        <f>IF(J9="",J10,IF(J10="","",K9+J10))</f>
        <v>0</v>
      </c>
    </row>
    <row r="11" spans="1:11" ht="19.899999999999999" customHeight="1">
      <c r="A11" s="21">
        <v>2</v>
      </c>
      <c r="B11" s="53"/>
      <c r="C11" s="64" t="s">
        <v>104</v>
      </c>
      <c r="D11" s="64" t="s">
        <v>80</v>
      </c>
      <c r="E11" s="65" t="s">
        <v>5</v>
      </c>
      <c r="F11" s="66" t="s">
        <v>6</v>
      </c>
      <c r="G11" s="67">
        <v>1</v>
      </c>
      <c r="H11" s="67">
        <v>5</v>
      </c>
      <c r="J11" s="98">
        <f t="shared" si="0"/>
        <v>0</v>
      </c>
      <c r="K11" s="98">
        <f t="shared" ref="K11:K47" si="1">IF(J10="",J11,IF(J11="","",K10+J11))</f>
        <v>0</v>
      </c>
    </row>
    <row r="12" spans="1:11" ht="19.899999999999999" customHeight="1">
      <c r="A12" s="21">
        <v>3</v>
      </c>
      <c r="B12" s="53"/>
      <c r="C12" s="64" t="s">
        <v>103</v>
      </c>
      <c r="D12" s="64" t="s">
        <v>80</v>
      </c>
      <c r="E12" s="65" t="s">
        <v>7</v>
      </c>
      <c r="F12" s="66" t="s">
        <v>8</v>
      </c>
      <c r="G12" s="67">
        <v>1</v>
      </c>
      <c r="H12" s="67">
        <v>5</v>
      </c>
      <c r="J12" s="98">
        <f t="shared" si="0"/>
        <v>0</v>
      </c>
      <c r="K12" s="98">
        <f t="shared" si="1"/>
        <v>0</v>
      </c>
    </row>
    <row r="13" spans="1:11" ht="19.899999999999999" customHeight="1">
      <c r="A13" s="21">
        <v>4</v>
      </c>
      <c r="B13" s="53"/>
      <c r="C13" s="64" t="s">
        <v>105</v>
      </c>
      <c r="D13" s="64" t="s">
        <v>78</v>
      </c>
      <c r="E13" s="65" t="s">
        <v>11</v>
      </c>
      <c r="F13" s="66" t="s">
        <v>12</v>
      </c>
      <c r="G13" s="67">
        <v>1</v>
      </c>
      <c r="H13" s="67">
        <v>5</v>
      </c>
      <c r="J13" s="98">
        <f t="shared" si="0"/>
        <v>0</v>
      </c>
      <c r="K13" s="98">
        <f t="shared" si="1"/>
        <v>0</v>
      </c>
    </row>
    <row r="14" spans="1:11" ht="19.899999999999999" customHeight="1">
      <c r="A14" s="21">
        <v>5</v>
      </c>
      <c r="B14" s="53"/>
      <c r="C14" s="64" t="s">
        <v>103</v>
      </c>
      <c r="D14" s="64" t="s">
        <v>80</v>
      </c>
      <c r="E14" s="65" t="s">
        <v>17</v>
      </c>
      <c r="F14" s="66" t="s">
        <v>18</v>
      </c>
      <c r="G14" s="67">
        <v>2</v>
      </c>
      <c r="H14" s="67">
        <v>10</v>
      </c>
      <c r="J14" s="98">
        <f t="shared" si="0"/>
        <v>0</v>
      </c>
      <c r="K14" s="98">
        <f t="shared" si="1"/>
        <v>0</v>
      </c>
    </row>
    <row r="15" spans="1:11" ht="19.899999999999999" customHeight="1">
      <c r="A15" s="21">
        <v>6</v>
      </c>
      <c r="B15" s="53"/>
      <c r="C15" s="64" t="s">
        <v>105</v>
      </c>
      <c r="D15" s="94" t="s">
        <v>81</v>
      </c>
      <c r="E15" s="65" t="s">
        <v>13</v>
      </c>
      <c r="F15" s="66" t="s">
        <v>14</v>
      </c>
      <c r="G15" s="67">
        <v>1</v>
      </c>
      <c r="H15" s="67">
        <v>5</v>
      </c>
      <c r="J15" s="98">
        <f t="shared" si="0"/>
        <v>0</v>
      </c>
      <c r="K15" s="98">
        <f t="shared" si="1"/>
        <v>0</v>
      </c>
    </row>
    <row r="16" spans="1:11" ht="19.899999999999999" customHeight="1">
      <c r="A16" s="21">
        <v>7</v>
      </c>
      <c r="B16" s="53"/>
      <c r="C16" s="64" t="s">
        <v>103</v>
      </c>
      <c r="D16" s="94" t="s">
        <v>80</v>
      </c>
      <c r="E16" s="65" t="s">
        <v>19</v>
      </c>
      <c r="F16" s="66" t="s">
        <v>20</v>
      </c>
      <c r="G16" s="67">
        <v>1</v>
      </c>
      <c r="H16" s="67">
        <v>5</v>
      </c>
      <c r="J16" s="98">
        <f t="shared" si="0"/>
        <v>0</v>
      </c>
      <c r="K16" s="98">
        <f t="shared" si="1"/>
        <v>0</v>
      </c>
    </row>
    <row r="17" spans="1:11" ht="31">
      <c r="A17" s="21">
        <v>8</v>
      </c>
      <c r="B17" s="53"/>
      <c r="C17" s="184" t="s">
        <v>153</v>
      </c>
      <c r="D17" s="181" t="s">
        <v>80</v>
      </c>
      <c r="E17" s="65" t="s">
        <v>21</v>
      </c>
      <c r="F17" s="68" t="s">
        <v>22</v>
      </c>
      <c r="G17" s="67">
        <v>1</v>
      </c>
      <c r="H17" s="67">
        <v>5</v>
      </c>
      <c r="J17" s="98">
        <f t="shared" si="0"/>
        <v>0</v>
      </c>
      <c r="K17" s="98">
        <f t="shared" si="1"/>
        <v>0</v>
      </c>
    </row>
    <row r="18" spans="1:11" ht="19.899999999999999" customHeight="1">
      <c r="A18" s="21">
        <v>9</v>
      </c>
      <c r="B18" s="53"/>
      <c r="C18" s="64" t="s">
        <v>104</v>
      </c>
      <c r="D18" s="64" t="s">
        <v>80</v>
      </c>
      <c r="E18" s="65" t="s">
        <v>23</v>
      </c>
      <c r="F18" s="66" t="s">
        <v>24</v>
      </c>
      <c r="G18" s="67">
        <v>1</v>
      </c>
      <c r="H18" s="67">
        <v>5</v>
      </c>
      <c r="J18" s="98">
        <f t="shared" si="0"/>
        <v>0</v>
      </c>
      <c r="K18" s="98">
        <f t="shared" si="1"/>
        <v>0</v>
      </c>
    </row>
    <row r="19" spans="1:11" ht="19.899999999999999" customHeight="1">
      <c r="A19" s="21">
        <v>10</v>
      </c>
      <c r="B19" s="53"/>
      <c r="C19" s="64" t="s">
        <v>107</v>
      </c>
      <c r="D19" s="64" t="s">
        <v>81</v>
      </c>
      <c r="E19" s="65" t="s">
        <v>25</v>
      </c>
      <c r="F19" s="66" t="s">
        <v>26</v>
      </c>
      <c r="G19" s="67">
        <v>1</v>
      </c>
      <c r="H19" s="67">
        <v>5</v>
      </c>
      <c r="J19" s="98">
        <f t="shared" si="0"/>
        <v>0</v>
      </c>
      <c r="K19" s="98">
        <f t="shared" si="1"/>
        <v>0</v>
      </c>
    </row>
    <row r="20" spans="1:11" ht="19.899999999999999" customHeight="1">
      <c r="A20" s="21">
        <v>11</v>
      </c>
      <c r="B20" s="53"/>
      <c r="C20" s="118" t="s">
        <v>103</v>
      </c>
      <c r="D20" s="118" t="s">
        <v>80</v>
      </c>
      <c r="E20" s="65" t="s">
        <v>49</v>
      </c>
      <c r="F20" s="66" t="s">
        <v>50</v>
      </c>
      <c r="G20" s="67">
        <v>1</v>
      </c>
      <c r="H20" s="67">
        <v>5</v>
      </c>
      <c r="I20" s="40"/>
      <c r="J20" s="98">
        <f t="shared" si="0"/>
        <v>0</v>
      </c>
      <c r="K20" s="98">
        <f t="shared" si="1"/>
        <v>0</v>
      </c>
    </row>
    <row r="21" spans="1:11" ht="19.899999999999999" customHeight="1">
      <c r="A21" s="21">
        <v>12</v>
      </c>
      <c r="B21" s="53"/>
      <c r="C21" s="64" t="s">
        <v>108</v>
      </c>
      <c r="D21" s="64" t="s">
        <v>79</v>
      </c>
      <c r="E21" s="65" t="s">
        <v>15</v>
      </c>
      <c r="F21" s="66" t="s">
        <v>16</v>
      </c>
      <c r="G21" s="67">
        <v>1</v>
      </c>
      <c r="H21" s="67">
        <v>5</v>
      </c>
      <c r="I21" s="41"/>
      <c r="J21" s="98">
        <f t="shared" si="0"/>
        <v>0</v>
      </c>
      <c r="K21" s="98">
        <f t="shared" si="1"/>
        <v>0</v>
      </c>
    </row>
    <row r="22" spans="1:11" ht="19.899999999999999" customHeight="1">
      <c r="B22" s="60" t="s">
        <v>122</v>
      </c>
      <c r="C22" s="61"/>
      <c r="D22" s="61"/>
      <c r="E22" s="62"/>
      <c r="F22" s="62"/>
      <c r="G22" s="63"/>
      <c r="H22" s="63"/>
      <c r="I22" s="40"/>
      <c r="J22" s="98" t="str">
        <f t="shared" si="0"/>
        <v/>
      </c>
      <c r="K22" s="98" t="str">
        <f t="shared" si="1"/>
        <v/>
      </c>
    </row>
    <row r="23" spans="1:11" ht="19.899999999999999" customHeight="1">
      <c r="A23" s="21">
        <v>13</v>
      </c>
      <c r="B23" s="53"/>
      <c r="C23" s="64" t="s">
        <v>105</v>
      </c>
      <c r="D23" s="181" t="s">
        <v>78</v>
      </c>
      <c r="E23" s="69" t="s">
        <v>27</v>
      </c>
      <c r="F23" s="66" t="s">
        <v>28</v>
      </c>
      <c r="G23" s="67">
        <v>1</v>
      </c>
      <c r="H23" s="67">
        <v>5</v>
      </c>
      <c r="I23" s="40"/>
      <c r="J23" s="98">
        <f t="shared" si="0"/>
        <v>0</v>
      </c>
      <c r="K23" s="98">
        <f t="shared" si="1"/>
        <v>0</v>
      </c>
    </row>
    <row r="24" spans="1:11" ht="19.899999999999999" customHeight="1">
      <c r="A24" s="21">
        <v>14</v>
      </c>
      <c r="B24" s="53"/>
      <c r="C24" s="64" t="s">
        <v>109</v>
      </c>
      <c r="D24" s="181" t="s">
        <v>80</v>
      </c>
      <c r="E24" s="69" t="s">
        <v>29</v>
      </c>
      <c r="F24" s="70" t="s">
        <v>30</v>
      </c>
      <c r="G24" s="67">
        <v>1</v>
      </c>
      <c r="H24" s="67">
        <v>5</v>
      </c>
      <c r="I24" s="40"/>
      <c r="J24" s="98">
        <f t="shared" si="0"/>
        <v>0</v>
      </c>
      <c r="K24" s="98">
        <f t="shared" si="1"/>
        <v>0</v>
      </c>
    </row>
    <row r="25" spans="1:11" ht="19.899999999999999" customHeight="1">
      <c r="A25" s="21">
        <v>15</v>
      </c>
      <c r="B25" s="53"/>
      <c r="C25" s="122" t="s">
        <v>103</v>
      </c>
      <c r="D25" s="64" t="s">
        <v>77</v>
      </c>
      <c r="E25" s="69" t="s">
        <v>47</v>
      </c>
      <c r="F25" s="70" t="s">
        <v>48</v>
      </c>
      <c r="G25" s="67">
        <v>1</v>
      </c>
      <c r="H25" s="67">
        <v>5</v>
      </c>
      <c r="I25" s="40"/>
      <c r="J25" s="98">
        <f t="shared" si="0"/>
        <v>0</v>
      </c>
      <c r="K25" s="98">
        <f t="shared" si="1"/>
        <v>0</v>
      </c>
    </row>
    <row r="26" spans="1:11" ht="19.899999999999999" customHeight="1">
      <c r="A26" s="21">
        <v>16</v>
      </c>
      <c r="B26" s="53"/>
      <c r="C26" s="122" t="s">
        <v>105</v>
      </c>
      <c r="D26" s="64" t="s">
        <v>78</v>
      </c>
      <c r="E26" s="66" t="s">
        <v>51</v>
      </c>
      <c r="F26" s="70" t="s">
        <v>52</v>
      </c>
      <c r="G26" s="67">
        <v>1</v>
      </c>
      <c r="H26" s="67">
        <v>5</v>
      </c>
      <c r="I26" s="40"/>
      <c r="J26" s="98">
        <f t="shared" si="0"/>
        <v>0</v>
      </c>
      <c r="K26" s="98">
        <f t="shared" si="1"/>
        <v>0</v>
      </c>
    </row>
    <row r="27" spans="1:11" ht="19.899999999999999" customHeight="1">
      <c r="A27" s="21">
        <v>17</v>
      </c>
      <c r="B27" s="53"/>
      <c r="C27" s="122" t="s">
        <v>105</v>
      </c>
      <c r="D27" s="64" t="s">
        <v>78</v>
      </c>
      <c r="E27" s="69" t="s">
        <v>37</v>
      </c>
      <c r="F27" s="70" t="s">
        <v>38</v>
      </c>
      <c r="G27" s="67">
        <v>1</v>
      </c>
      <c r="H27" s="67">
        <v>5</v>
      </c>
      <c r="I27" s="40"/>
      <c r="J27" s="98">
        <f t="shared" si="0"/>
        <v>0</v>
      </c>
      <c r="K27" s="98">
        <f t="shared" si="1"/>
        <v>0</v>
      </c>
    </row>
    <row r="28" spans="1:11" ht="19.899999999999999" customHeight="1">
      <c r="A28" s="21">
        <v>18</v>
      </c>
      <c r="B28" s="53"/>
      <c r="C28" s="122" t="s">
        <v>103</v>
      </c>
      <c r="D28" s="64" t="s">
        <v>80</v>
      </c>
      <c r="E28" s="69" t="s">
        <v>43</v>
      </c>
      <c r="F28" s="70" t="s">
        <v>44</v>
      </c>
      <c r="G28" s="67">
        <v>1</v>
      </c>
      <c r="H28" s="67">
        <v>5</v>
      </c>
      <c r="I28" s="40"/>
      <c r="J28" s="98">
        <f t="shared" si="0"/>
        <v>0</v>
      </c>
      <c r="K28" s="98">
        <f t="shared" si="1"/>
        <v>0</v>
      </c>
    </row>
    <row r="29" spans="1:11" ht="19.899999999999999" customHeight="1">
      <c r="A29" s="21">
        <v>19</v>
      </c>
      <c r="B29" s="53"/>
      <c r="C29" s="182" t="s">
        <v>103</v>
      </c>
      <c r="D29" s="181" t="s">
        <v>80</v>
      </c>
      <c r="E29" s="69" t="s">
        <v>31</v>
      </c>
      <c r="F29" s="70" t="s">
        <v>32</v>
      </c>
      <c r="G29" s="67">
        <v>1</v>
      </c>
      <c r="H29" s="67">
        <v>5</v>
      </c>
      <c r="I29" s="40"/>
      <c r="J29" s="98">
        <f t="shared" si="0"/>
        <v>0</v>
      </c>
      <c r="K29" s="98">
        <f t="shared" si="1"/>
        <v>0</v>
      </c>
    </row>
    <row r="30" spans="1:11" ht="19.899999999999999" customHeight="1">
      <c r="A30" s="21">
        <v>20</v>
      </c>
      <c r="B30" s="53"/>
      <c r="C30" s="133" t="s">
        <v>141</v>
      </c>
      <c r="D30" s="64" t="s">
        <v>80</v>
      </c>
      <c r="E30" s="69" t="s">
        <v>33</v>
      </c>
      <c r="F30" s="70" t="s">
        <v>34</v>
      </c>
      <c r="G30" s="67">
        <v>1</v>
      </c>
      <c r="H30" s="67">
        <v>5</v>
      </c>
      <c r="I30" s="40"/>
      <c r="J30" s="98">
        <f t="shared" si="0"/>
        <v>0</v>
      </c>
      <c r="K30" s="98">
        <f t="shared" si="1"/>
        <v>0</v>
      </c>
    </row>
    <row r="31" spans="1:11" ht="19.899999999999999" customHeight="1">
      <c r="A31" s="21">
        <v>21</v>
      </c>
      <c r="B31" s="53"/>
      <c r="C31" s="64" t="s">
        <v>103</v>
      </c>
      <c r="D31" s="64" t="s">
        <v>80</v>
      </c>
      <c r="E31" s="69" t="s">
        <v>35</v>
      </c>
      <c r="F31" s="70" t="s">
        <v>36</v>
      </c>
      <c r="G31" s="67">
        <v>1</v>
      </c>
      <c r="H31" s="67">
        <v>5</v>
      </c>
      <c r="I31" s="40"/>
      <c r="J31" s="98">
        <f t="shared" si="0"/>
        <v>0</v>
      </c>
      <c r="K31" s="98">
        <f t="shared" si="1"/>
        <v>0</v>
      </c>
    </row>
    <row r="32" spans="1:11" ht="19.899999999999999" customHeight="1">
      <c r="A32" s="21">
        <v>22</v>
      </c>
      <c r="B32" s="53"/>
      <c r="C32" s="64" t="s">
        <v>103</v>
      </c>
      <c r="D32" s="64" t="s">
        <v>80</v>
      </c>
      <c r="E32" s="69" t="s">
        <v>45</v>
      </c>
      <c r="F32" s="70" t="s">
        <v>46</v>
      </c>
      <c r="G32" s="67">
        <v>1</v>
      </c>
      <c r="H32" s="67">
        <v>5</v>
      </c>
      <c r="I32" s="41"/>
      <c r="J32" s="98">
        <f t="shared" si="0"/>
        <v>0</v>
      </c>
      <c r="K32" s="98">
        <f t="shared" si="1"/>
        <v>0</v>
      </c>
    </row>
    <row r="33" spans="1:11" ht="19.899999999999999" customHeight="1">
      <c r="B33" s="60" t="s">
        <v>123</v>
      </c>
      <c r="C33" s="61"/>
      <c r="D33" s="61"/>
      <c r="E33" s="62"/>
      <c r="F33" s="62"/>
      <c r="G33" s="63"/>
      <c r="H33" s="63"/>
      <c r="I33" s="40"/>
      <c r="J33" s="98" t="str">
        <f t="shared" si="0"/>
        <v/>
      </c>
      <c r="K33" s="98" t="str">
        <f t="shared" si="1"/>
        <v/>
      </c>
    </row>
    <row r="34" spans="1:11" ht="19.899999999999999" customHeight="1">
      <c r="A34" s="21">
        <v>23</v>
      </c>
      <c r="B34" s="53"/>
      <c r="C34" s="122" t="s">
        <v>105</v>
      </c>
      <c r="D34" s="64" t="s">
        <v>78</v>
      </c>
      <c r="E34" s="69" t="s">
        <v>87</v>
      </c>
      <c r="F34" s="66" t="s">
        <v>88</v>
      </c>
      <c r="G34" s="67">
        <v>1</v>
      </c>
      <c r="H34" s="67">
        <v>5</v>
      </c>
      <c r="I34" s="40"/>
      <c r="J34" s="98">
        <f t="shared" si="0"/>
        <v>0</v>
      </c>
      <c r="K34" s="98">
        <f t="shared" si="1"/>
        <v>0</v>
      </c>
    </row>
    <row r="35" spans="1:11" ht="19.899999999999999" customHeight="1">
      <c r="A35" s="21">
        <v>24</v>
      </c>
      <c r="B35" s="53"/>
      <c r="C35" s="122" t="s">
        <v>105</v>
      </c>
      <c r="D35" s="181" t="s">
        <v>78</v>
      </c>
      <c r="E35" s="66" t="s">
        <v>39</v>
      </c>
      <c r="F35" s="66" t="s">
        <v>40</v>
      </c>
      <c r="G35" s="67">
        <v>1</v>
      </c>
      <c r="H35" s="67">
        <v>5</v>
      </c>
      <c r="I35" s="40"/>
      <c r="J35" s="98">
        <f t="shared" si="0"/>
        <v>0</v>
      </c>
      <c r="K35" s="98">
        <f t="shared" si="1"/>
        <v>0</v>
      </c>
    </row>
    <row r="36" spans="1:11" ht="19.899999999999999" customHeight="1">
      <c r="A36" s="21">
        <v>25</v>
      </c>
      <c r="B36" s="53"/>
      <c r="C36" s="180" t="s">
        <v>107</v>
      </c>
      <c r="D36" s="181" t="s">
        <v>81</v>
      </c>
      <c r="E36" s="69" t="s">
        <v>124</v>
      </c>
      <c r="F36" s="70" t="s">
        <v>54</v>
      </c>
      <c r="G36" s="67">
        <v>1</v>
      </c>
      <c r="H36" s="67">
        <v>5</v>
      </c>
      <c r="I36" s="40"/>
      <c r="J36" s="98">
        <f t="shared" si="0"/>
        <v>0</v>
      </c>
      <c r="K36" s="98">
        <f t="shared" si="1"/>
        <v>0</v>
      </c>
    </row>
    <row r="37" spans="1:11" ht="19.899999999999999" customHeight="1">
      <c r="A37" s="21">
        <v>26</v>
      </c>
      <c r="B37" s="53"/>
      <c r="C37" s="122" t="s">
        <v>106</v>
      </c>
      <c r="D37" s="64" t="s">
        <v>80</v>
      </c>
      <c r="E37" s="69" t="s">
        <v>89</v>
      </c>
      <c r="F37" s="66" t="s">
        <v>90</v>
      </c>
      <c r="G37" s="67">
        <v>1</v>
      </c>
      <c r="H37" s="67">
        <v>5</v>
      </c>
      <c r="I37" s="40"/>
      <c r="J37" s="98">
        <f t="shared" si="0"/>
        <v>0</v>
      </c>
      <c r="K37" s="98">
        <f t="shared" si="1"/>
        <v>0</v>
      </c>
    </row>
    <row r="38" spans="1:11" ht="19.899999999999999" customHeight="1">
      <c r="A38" s="21">
        <v>27</v>
      </c>
      <c r="B38" s="53"/>
      <c r="C38" s="122" t="s">
        <v>105</v>
      </c>
      <c r="D38" s="64" t="s">
        <v>78</v>
      </c>
      <c r="E38" s="71" t="s">
        <v>55</v>
      </c>
      <c r="F38" s="66" t="s">
        <v>91</v>
      </c>
      <c r="G38" s="67">
        <v>1</v>
      </c>
      <c r="H38" s="67">
        <v>5</v>
      </c>
      <c r="I38" s="40"/>
      <c r="J38" s="98">
        <f t="shared" si="0"/>
        <v>0</v>
      </c>
      <c r="K38" s="98">
        <f t="shared" si="1"/>
        <v>0</v>
      </c>
    </row>
    <row r="39" spans="1:11" ht="19.899999999999999" customHeight="1">
      <c r="A39" s="21">
        <v>28</v>
      </c>
      <c r="B39" s="53"/>
      <c r="C39" s="64" t="s">
        <v>109</v>
      </c>
      <c r="D39" s="64" t="s">
        <v>80</v>
      </c>
      <c r="E39" s="69" t="s">
        <v>92</v>
      </c>
      <c r="F39" s="66" t="s">
        <v>93</v>
      </c>
      <c r="G39" s="67">
        <v>1</v>
      </c>
      <c r="H39" s="67">
        <v>5</v>
      </c>
      <c r="I39" s="40"/>
      <c r="J39" s="98">
        <f t="shared" si="0"/>
        <v>0</v>
      </c>
      <c r="K39" s="98">
        <f t="shared" si="1"/>
        <v>0</v>
      </c>
    </row>
    <row r="40" spans="1:11" ht="19.899999999999999" customHeight="1">
      <c r="A40" s="21">
        <v>29</v>
      </c>
      <c r="B40" s="53"/>
      <c r="C40" s="64" t="s">
        <v>105</v>
      </c>
      <c r="D40" s="64" t="s">
        <v>78</v>
      </c>
      <c r="E40" s="66" t="s">
        <v>41</v>
      </c>
      <c r="F40" s="66" t="s">
        <v>42</v>
      </c>
      <c r="G40" s="67">
        <v>1</v>
      </c>
      <c r="H40" s="67">
        <v>5</v>
      </c>
      <c r="I40" s="40"/>
      <c r="J40" s="98">
        <f t="shared" si="0"/>
        <v>0</v>
      </c>
      <c r="K40" s="98">
        <f t="shared" si="1"/>
        <v>0</v>
      </c>
    </row>
    <row r="41" spans="1:11" ht="19.899999999999999" customHeight="1">
      <c r="A41" s="21">
        <v>30</v>
      </c>
      <c r="B41" s="53"/>
      <c r="C41" s="64" t="s">
        <v>103</v>
      </c>
      <c r="D41" s="64" t="s">
        <v>80</v>
      </c>
      <c r="E41" s="72" t="s">
        <v>125</v>
      </c>
      <c r="F41" s="73" t="s">
        <v>126</v>
      </c>
      <c r="G41" s="67">
        <v>2</v>
      </c>
      <c r="H41" s="67" t="s">
        <v>127</v>
      </c>
      <c r="I41" s="40"/>
      <c r="J41" s="98">
        <f>IF(H41="","",IF(B41&lt;&gt;"",IF(H41="5 (10)^",5,H41),0))</f>
        <v>0</v>
      </c>
      <c r="K41" s="98">
        <f t="shared" si="1"/>
        <v>0</v>
      </c>
    </row>
    <row r="42" spans="1:11" ht="19.899999999999999" customHeight="1">
      <c r="A42" s="21">
        <v>31</v>
      </c>
      <c r="B42" s="53"/>
      <c r="C42" s="64" t="s">
        <v>110</v>
      </c>
      <c r="D42" s="64" t="s">
        <v>78</v>
      </c>
      <c r="E42" s="69" t="s">
        <v>96</v>
      </c>
      <c r="F42" s="70" t="s">
        <v>97</v>
      </c>
      <c r="G42" s="67">
        <v>1</v>
      </c>
      <c r="H42" s="67">
        <v>5</v>
      </c>
      <c r="I42" s="41"/>
      <c r="J42" s="98">
        <f t="shared" si="0"/>
        <v>0</v>
      </c>
      <c r="K42" s="98">
        <f t="shared" si="1"/>
        <v>0</v>
      </c>
    </row>
    <row r="43" spans="1:11" ht="19.899999999999999" customHeight="1">
      <c r="B43" s="60" t="s">
        <v>111</v>
      </c>
      <c r="C43" s="61"/>
      <c r="D43" s="61"/>
      <c r="E43" s="62"/>
      <c r="F43" s="62"/>
      <c r="G43" s="63"/>
      <c r="H43" s="63"/>
      <c r="I43" s="40"/>
      <c r="J43" s="98" t="str">
        <f t="shared" si="0"/>
        <v/>
      </c>
      <c r="K43" s="98" t="str">
        <f t="shared" si="1"/>
        <v/>
      </c>
    </row>
    <row r="44" spans="1:11" ht="19.899999999999999" customHeight="1">
      <c r="A44" s="21">
        <v>32</v>
      </c>
      <c r="B44" s="15"/>
      <c r="C44" s="15"/>
      <c r="D44" s="15"/>
      <c r="E44" s="15"/>
      <c r="F44" s="24" t="s">
        <v>112</v>
      </c>
      <c r="G44" s="17"/>
      <c r="H44" s="17"/>
      <c r="I44" s="40"/>
      <c r="J44" s="98" t="str">
        <f t="shared" si="0"/>
        <v/>
      </c>
      <c r="K44" s="98" t="str">
        <f t="shared" si="1"/>
        <v/>
      </c>
    </row>
    <row r="45" spans="1:11" ht="19.899999999999999" customHeight="1">
      <c r="A45" s="21">
        <v>33</v>
      </c>
      <c r="B45" s="15"/>
      <c r="C45" s="15"/>
      <c r="D45" s="15"/>
      <c r="E45" s="15"/>
      <c r="F45" s="24" t="s">
        <v>112</v>
      </c>
      <c r="G45" s="17"/>
      <c r="H45" s="17"/>
      <c r="I45" s="40"/>
      <c r="J45" s="98" t="str">
        <f t="shared" si="0"/>
        <v/>
      </c>
      <c r="K45" s="98" t="str">
        <f t="shared" si="1"/>
        <v/>
      </c>
    </row>
    <row r="46" spans="1:11" ht="19.899999999999999" customHeight="1">
      <c r="A46" s="21">
        <v>34</v>
      </c>
      <c r="B46" s="15"/>
      <c r="C46" s="15"/>
      <c r="D46" s="15"/>
      <c r="E46" s="15"/>
      <c r="F46" s="24" t="s">
        <v>112</v>
      </c>
      <c r="G46" s="17"/>
      <c r="H46" s="17"/>
      <c r="I46" s="40"/>
      <c r="J46" s="98" t="str">
        <f t="shared" si="0"/>
        <v/>
      </c>
      <c r="K46" s="98" t="str">
        <f t="shared" si="1"/>
        <v/>
      </c>
    </row>
    <row r="47" spans="1:11" ht="19.899999999999999" customHeight="1">
      <c r="A47" s="21">
        <v>35</v>
      </c>
      <c r="B47" s="15"/>
      <c r="C47" s="15"/>
      <c r="D47" s="15"/>
      <c r="E47" s="15"/>
      <c r="F47" s="24" t="s">
        <v>112</v>
      </c>
      <c r="G47" s="17"/>
      <c r="H47" s="17"/>
      <c r="I47" s="41"/>
      <c r="J47" s="98" t="str">
        <f t="shared" si="0"/>
        <v/>
      </c>
      <c r="K47" s="98" t="str">
        <f t="shared" si="1"/>
        <v/>
      </c>
    </row>
    <row r="48" spans="1:11" ht="25.9" customHeight="1">
      <c r="C48" s="27"/>
      <c r="D48" s="28"/>
      <c r="E48" s="27"/>
      <c r="F48" s="39"/>
      <c r="G48" s="29" t="s">
        <v>4</v>
      </c>
      <c r="H48" s="3">
        <v>160</v>
      </c>
      <c r="J48" s="98"/>
      <c r="K48" s="98"/>
    </row>
    <row r="49" spans="2:8" ht="15" customHeight="1">
      <c r="B49" s="27" t="s">
        <v>113</v>
      </c>
      <c r="C49" s="54"/>
      <c r="D49" s="55"/>
      <c r="E49" s="54"/>
      <c r="F49" s="56"/>
      <c r="G49" s="57"/>
      <c r="H49" s="58"/>
    </row>
    <row r="50" spans="2:8" ht="48.65" customHeight="1">
      <c r="B50" s="203" t="s">
        <v>128</v>
      </c>
      <c r="C50" s="203"/>
      <c r="D50" s="203"/>
      <c r="E50" s="203"/>
      <c r="F50" s="203"/>
      <c r="G50" s="203"/>
      <c r="H50" s="203"/>
    </row>
    <row r="51" spans="2:8" ht="38.25" customHeight="1">
      <c r="B51" s="203" t="s">
        <v>129</v>
      </c>
      <c r="C51" s="203"/>
      <c r="D51" s="203"/>
      <c r="E51" s="203"/>
      <c r="F51" s="203"/>
      <c r="G51" s="203"/>
      <c r="H51" s="203"/>
    </row>
    <row r="53" spans="2:8" ht="15.5">
      <c r="B53" s="51" t="s">
        <v>118</v>
      </c>
      <c r="C53" s="101"/>
      <c r="D53" s="102"/>
      <c r="E53" s="103"/>
      <c r="F53" s="104"/>
    </row>
    <row r="54" spans="2:8">
      <c r="B54" s="53"/>
      <c r="C54" s="105" t="s">
        <v>134</v>
      </c>
      <c r="D54" s="106"/>
      <c r="E54" s="107"/>
      <c r="F54" s="50"/>
    </row>
    <row r="55" spans="2:8">
      <c r="B55" s="53"/>
      <c r="C55" s="105" t="s">
        <v>135</v>
      </c>
      <c r="D55" s="106"/>
      <c r="E55" s="107"/>
      <c r="F55" s="50"/>
    </row>
    <row r="56" spans="2:8">
      <c r="B56" s="108"/>
      <c r="C56" s="107"/>
      <c r="D56" s="106"/>
      <c r="E56" s="107"/>
      <c r="F56" s="50"/>
    </row>
    <row r="57" spans="2:8">
      <c r="B57" s="109" t="s">
        <v>114</v>
      </c>
      <c r="C57" s="41"/>
      <c r="D57" s="52"/>
      <c r="E57" s="41"/>
      <c r="F57" s="50"/>
    </row>
    <row r="58" spans="2:8">
      <c r="B58" s="41" t="s">
        <v>130</v>
      </c>
      <c r="C58" s="41"/>
      <c r="D58" s="52"/>
      <c r="E58" s="41"/>
      <c r="F58" s="48" t="s">
        <v>115</v>
      </c>
    </row>
    <row r="59" spans="2:8">
      <c r="B59" s="203" t="s">
        <v>116</v>
      </c>
      <c r="C59" s="203"/>
      <c r="D59" s="203"/>
      <c r="E59" s="203"/>
      <c r="F59" s="44" t="s">
        <v>117</v>
      </c>
      <c r="G59" s="204"/>
      <c r="H59" s="204"/>
    </row>
    <row r="60" spans="2:8">
      <c r="B60" s="41"/>
      <c r="C60" s="41"/>
      <c r="D60" s="52"/>
      <c r="E60" s="41"/>
      <c r="G60" s="47"/>
    </row>
    <row r="61" spans="2:8">
      <c r="G61" s="49"/>
    </row>
  </sheetData>
  <autoFilter ref="B8:H47"/>
  <sortState ref="B6:I17">
    <sortCondition ref="E6:E17"/>
  </sortState>
  <mergeCells count="6">
    <mergeCell ref="B59:E59"/>
    <mergeCell ref="G59:H59"/>
    <mergeCell ref="B50:H50"/>
    <mergeCell ref="B51:H51"/>
    <mergeCell ref="C1:D1"/>
    <mergeCell ref="G2:H2"/>
  </mergeCells>
  <phoneticPr fontId="6" type="noConversion"/>
  <hyperlinks>
    <hyperlink ref="F59" r:id="rId1"/>
    <hyperlink ref="F58" r:id="rId2"/>
  </hyperlinks>
  <pageMargins left="0.70866141732283472" right="0.70866141732283472" top="0.74803149606299213" bottom="0.74803149606299213" header="0.31496062992125984" footer="0.31496062992125984"/>
  <pageSetup paperSize="9" scale="63"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6"/>
  <sheetViews>
    <sheetView topLeftCell="A6" zoomScale="70" zoomScaleNormal="70" workbookViewId="0">
      <selection activeCell="C10" activeCellId="8" sqref="C27 D27 D26 C20 D20 D15 D14 D10 C10"/>
    </sheetView>
  </sheetViews>
  <sheetFormatPr defaultColWidth="8.7265625" defaultRowHeight="14.5"/>
  <cols>
    <col min="1" max="1" width="8.7265625" style="21"/>
    <col min="2" max="2" width="28" style="9" customWidth="1"/>
    <col min="3" max="3" width="10.7265625" style="9" customWidth="1"/>
    <col min="4" max="4" width="17" style="26" customWidth="1"/>
    <col min="5" max="5" width="13.81640625" style="9" customWidth="1"/>
    <col min="6" max="6" width="55.453125" style="38" customWidth="1"/>
    <col min="7" max="8" width="11.7265625" style="21" customWidth="1"/>
    <col min="9" max="9" width="16.54296875" style="22" hidden="1" customWidth="1"/>
    <col min="10" max="10" width="7.26953125" style="96" hidden="1" customWidth="1"/>
    <col min="11" max="11" width="11.1796875" style="97" hidden="1" customWidth="1"/>
    <col min="12" max="16384" width="8.7265625" style="9"/>
  </cols>
  <sheetData>
    <row r="1" spans="1:11" s="171" customFormat="1" ht="15.5">
      <c r="A1" s="164"/>
      <c r="B1" s="165" t="s">
        <v>149</v>
      </c>
      <c r="C1" s="205"/>
      <c r="D1" s="205"/>
      <c r="E1" s="165" t="s">
        <v>150</v>
      </c>
      <c r="F1" s="166"/>
      <c r="G1" s="167" t="s">
        <v>151</v>
      </c>
      <c r="H1" s="168"/>
      <c r="I1" s="169"/>
      <c r="J1" s="170"/>
      <c r="K1" s="170"/>
    </row>
    <row r="2" spans="1:11" s="173" customFormat="1" ht="15.5">
      <c r="A2" s="172"/>
      <c r="F2" s="174" t="s">
        <v>152</v>
      </c>
      <c r="G2" s="206">
        <f>MostUpdated</f>
        <v>45938</v>
      </c>
      <c r="H2" s="206"/>
      <c r="I2" s="175"/>
      <c r="J2" s="176"/>
      <c r="K2" s="176"/>
    </row>
    <row r="3" spans="1:11" ht="30.65" customHeight="1">
      <c r="B3" s="207" t="s">
        <v>131</v>
      </c>
      <c r="C3" s="207"/>
      <c r="D3" s="207"/>
      <c r="E3" s="207"/>
      <c r="F3" s="207"/>
      <c r="G3" s="207"/>
      <c r="H3" s="207"/>
    </row>
    <row r="4" spans="1:11" s="159" customFormat="1" ht="16.399999999999999" customHeight="1">
      <c r="A4" s="155"/>
      <c r="B4" s="156" t="s">
        <v>146</v>
      </c>
      <c r="C4" s="156"/>
      <c r="D4" s="156"/>
      <c r="E4" s="156"/>
      <c r="F4" s="157"/>
      <c r="G4" s="158"/>
      <c r="H4" s="158"/>
    </row>
    <row r="5" spans="1:11" ht="19.5" customHeight="1">
      <c r="B5" s="75"/>
      <c r="C5" s="41"/>
      <c r="D5" s="52"/>
      <c r="E5" s="41"/>
      <c r="F5" s="95"/>
      <c r="G5" s="110" t="s">
        <v>56</v>
      </c>
      <c r="H5" s="110" t="s">
        <v>57</v>
      </c>
    </row>
    <row r="6" spans="1:11" ht="18" customHeight="1">
      <c r="B6" s="76" t="s">
        <v>100</v>
      </c>
      <c r="C6" s="41"/>
      <c r="D6" s="52"/>
      <c r="E6" s="41"/>
      <c r="F6" s="95"/>
      <c r="G6" s="111" t="s">
        <v>62</v>
      </c>
      <c r="H6" s="111" t="s">
        <v>63</v>
      </c>
    </row>
    <row r="7" spans="1:11" ht="10.15" customHeight="1">
      <c r="B7" s="75"/>
      <c r="C7" s="41"/>
      <c r="D7" s="52"/>
      <c r="E7" s="41"/>
      <c r="F7" s="95"/>
      <c r="G7" s="59"/>
      <c r="H7" s="59"/>
    </row>
    <row r="8" spans="1:11" ht="118.9" customHeight="1">
      <c r="B8" s="46" t="s">
        <v>120</v>
      </c>
      <c r="C8" s="77" t="s">
        <v>101</v>
      </c>
      <c r="D8" s="77" t="s">
        <v>102</v>
      </c>
      <c r="E8" s="78" t="s">
        <v>0</v>
      </c>
      <c r="F8" s="78" t="s">
        <v>1</v>
      </c>
      <c r="G8" s="79" t="s">
        <v>2</v>
      </c>
      <c r="H8" s="79" t="s">
        <v>3</v>
      </c>
    </row>
    <row r="9" spans="1:11" ht="19.899999999999999" customHeight="1">
      <c r="B9" s="60" t="s">
        <v>132</v>
      </c>
      <c r="C9" s="61"/>
      <c r="D9" s="61"/>
      <c r="E9" s="62"/>
      <c r="F9" s="62"/>
      <c r="G9" s="63"/>
      <c r="H9" s="80"/>
    </row>
    <row r="10" spans="1:11" s="22" customFormat="1" ht="31">
      <c r="A10" s="21">
        <v>1</v>
      </c>
      <c r="B10" s="53"/>
      <c r="C10" s="184" t="s">
        <v>153</v>
      </c>
      <c r="D10" s="181" t="s">
        <v>80</v>
      </c>
      <c r="E10" s="65" t="s">
        <v>21</v>
      </c>
      <c r="F10" s="68" t="s">
        <v>22</v>
      </c>
      <c r="G10" s="67">
        <v>1</v>
      </c>
      <c r="H10" s="67">
        <v>5</v>
      </c>
      <c r="J10" s="98">
        <f t="shared" ref="J10:J33" si="0">IF(H10="","",IF(B10&lt;&gt;"",IF(H10="5 (10)^",5,H10),0))</f>
        <v>0</v>
      </c>
      <c r="K10" s="98">
        <f>IF(J9="",J10,IF(J10="","",K9+J10))</f>
        <v>0</v>
      </c>
    </row>
    <row r="11" spans="1:11" s="22" customFormat="1" ht="19.899999999999999" customHeight="1">
      <c r="A11" s="21">
        <v>2</v>
      </c>
      <c r="B11" s="53"/>
      <c r="C11" s="64" t="s">
        <v>104</v>
      </c>
      <c r="D11" s="64" t="s">
        <v>80</v>
      </c>
      <c r="E11" s="65" t="s">
        <v>23</v>
      </c>
      <c r="F11" s="66" t="s">
        <v>24</v>
      </c>
      <c r="G11" s="67">
        <v>1</v>
      </c>
      <c r="H11" s="67">
        <v>5</v>
      </c>
      <c r="I11" s="40"/>
      <c r="J11" s="98">
        <f t="shared" si="0"/>
        <v>0</v>
      </c>
      <c r="K11" s="98">
        <f t="shared" ref="K11:K33" si="1">IF(J10="",J11,IF(J11="","",K10+J11))</f>
        <v>0</v>
      </c>
    </row>
    <row r="12" spans="1:11" s="23" customFormat="1" ht="19.899999999999999" customHeight="1">
      <c r="A12" s="21">
        <v>3</v>
      </c>
      <c r="B12" s="53"/>
      <c r="C12" s="121" t="s">
        <v>103</v>
      </c>
      <c r="D12" s="121" t="s">
        <v>80</v>
      </c>
      <c r="E12" s="65" t="s">
        <v>49</v>
      </c>
      <c r="F12" s="66" t="s">
        <v>50</v>
      </c>
      <c r="G12" s="67">
        <v>1</v>
      </c>
      <c r="H12" s="67">
        <v>5</v>
      </c>
      <c r="I12" s="41"/>
      <c r="J12" s="98">
        <f>IF(H12="","",IF(B12&lt;&gt;"",IF(H12="5 (10)^",5,H12),0))</f>
        <v>0</v>
      </c>
      <c r="K12" s="98">
        <f t="shared" si="1"/>
        <v>0</v>
      </c>
    </row>
    <row r="13" spans="1:11" s="23" customFormat="1" ht="19.899999999999999" customHeight="1">
      <c r="A13" s="21"/>
      <c r="B13" s="60" t="s">
        <v>122</v>
      </c>
      <c r="C13" s="61"/>
      <c r="D13" s="61"/>
      <c r="E13" s="62"/>
      <c r="F13" s="62"/>
      <c r="G13" s="63"/>
      <c r="H13" s="80"/>
      <c r="I13" s="40"/>
      <c r="J13" s="98" t="str">
        <f t="shared" si="0"/>
        <v/>
      </c>
      <c r="K13" s="98" t="str">
        <f t="shared" si="1"/>
        <v/>
      </c>
    </row>
    <row r="14" spans="1:11" s="23" customFormat="1" ht="19.899999999999999" customHeight="1">
      <c r="A14" s="21">
        <v>4</v>
      </c>
      <c r="B14" s="15"/>
      <c r="C14" s="14" t="s">
        <v>105</v>
      </c>
      <c r="D14" s="183" t="s">
        <v>78</v>
      </c>
      <c r="E14" s="16" t="s">
        <v>27</v>
      </c>
      <c r="F14" s="19" t="s">
        <v>28</v>
      </c>
      <c r="G14" s="17">
        <v>1</v>
      </c>
      <c r="H14" s="17">
        <v>5</v>
      </c>
      <c r="I14" s="40"/>
      <c r="J14" s="98">
        <f t="shared" si="0"/>
        <v>0</v>
      </c>
      <c r="K14" s="98">
        <f t="shared" si="1"/>
        <v>0</v>
      </c>
    </row>
    <row r="15" spans="1:11" s="23" customFormat="1" ht="19.899999999999999" customHeight="1">
      <c r="A15" s="21">
        <v>5</v>
      </c>
      <c r="B15" s="15"/>
      <c r="C15" s="14" t="s">
        <v>109</v>
      </c>
      <c r="D15" s="183" t="s">
        <v>80</v>
      </c>
      <c r="E15" s="16" t="s">
        <v>29</v>
      </c>
      <c r="F15" s="20" t="s">
        <v>30</v>
      </c>
      <c r="G15" s="17">
        <v>1</v>
      </c>
      <c r="H15" s="17">
        <v>5</v>
      </c>
      <c r="I15" s="40"/>
      <c r="J15" s="98">
        <f t="shared" si="0"/>
        <v>0</v>
      </c>
      <c r="K15" s="98">
        <f t="shared" si="1"/>
        <v>0</v>
      </c>
    </row>
    <row r="16" spans="1:11" s="23" customFormat="1" ht="19.899999999999999" customHeight="1">
      <c r="A16" s="21">
        <v>6</v>
      </c>
      <c r="B16" s="15"/>
      <c r="C16" s="122" t="s">
        <v>103</v>
      </c>
      <c r="D16" s="14" t="s">
        <v>77</v>
      </c>
      <c r="E16" s="16" t="s">
        <v>47</v>
      </c>
      <c r="F16" s="20" t="s">
        <v>48</v>
      </c>
      <c r="G16" s="17">
        <v>1</v>
      </c>
      <c r="H16" s="17">
        <v>5</v>
      </c>
      <c r="I16" s="40"/>
      <c r="J16" s="98">
        <f t="shared" si="0"/>
        <v>0</v>
      </c>
      <c r="K16" s="98">
        <f t="shared" si="1"/>
        <v>0</v>
      </c>
    </row>
    <row r="17" spans="1:11" s="23" customFormat="1" ht="19.899999999999999" customHeight="1">
      <c r="A17" s="21">
        <v>7</v>
      </c>
      <c r="B17" s="15"/>
      <c r="C17" s="122" t="s">
        <v>105</v>
      </c>
      <c r="D17" s="14" t="s">
        <v>78</v>
      </c>
      <c r="E17" s="19" t="s">
        <v>51</v>
      </c>
      <c r="F17" s="20" t="s">
        <v>52</v>
      </c>
      <c r="G17" s="17">
        <v>1</v>
      </c>
      <c r="H17" s="17">
        <v>5</v>
      </c>
      <c r="I17" s="40"/>
      <c r="J17" s="98">
        <f t="shared" si="0"/>
        <v>0</v>
      </c>
      <c r="K17" s="98">
        <f t="shared" si="1"/>
        <v>0</v>
      </c>
    </row>
    <row r="18" spans="1:11" s="23" customFormat="1" ht="19.899999999999999" customHeight="1">
      <c r="A18" s="21">
        <v>8</v>
      </c>
      <c r="B18" s="15"/>
      <c r="C18" s="122" t="s">
        <v>105</v>
      </c>
      <c r="D18" s="14" t="s">
        <v>78</v>
      </c>
      <c r="E18" s="16" t="s">
        <v>37</v>
      </c>
      <c r="F18" s="20" t="s">
        <v>38</v>
      </c>
      <c r="G18" s="17">
        <v>1</v>
      </c>
      <c r="H18" s="17">
        <v>5</v>
      </c>
      <c r="I18" s="40"/>
      <c r="J18" s="98">
        <f t="shared" si="0"/>
        <v>0</v>
      </c>
      <c r="K18" s="98">
        <f t="shared" si="1"/>
        <v>0</v>
      </c>
    </row>
    <row r="19" spans="1:11" s="23" customFormat="1" ht="19.899999999999999" customHeight="1">
      <c r="A19" s="21">
        <v>9</v>
      </c>
      <c r="B19" s="15"/>
      <c r="C19" s="122" t="s">
        <v>103</v>
      </c>
      <c r="D19" s="14" t="s">
        <v>80</v>
      </c>
      <c r="E19" s="16" t="s">
        <v>43</v>
      </c>
      <c r="F19" s="20" t="s">
        <v>44</v>
      </c>
      <c r="G19" s="17">
        <v>1</v>
      </c>
      <c r="H19" s="17">
        <v>5</v>
      </c>
      <c r="I19" s="40"/>
      <c r="J19" s="98">
        <f t="shared" si="0"/>
        <v>0</v>
      </c>
      <c r="K19" s="98">
        <f t="shared" si="1"/>
        <v>0</v>
      </c>
    </row>
    <row r="20" spans="1:11" s="23" customFormat="1" ht="19.899999999999999" customHeight="1">
      <c r="A20" s="21">
        <v>10</v>
      </c>
      <c r="B20" s="15"/>
      <c r="C20" s="182" t="s">
        <v>103</v>
      </c>
      <c r="D20" s="183" t="s">
        <v>80</v>
      </c>
      <c r="E20" s="16" t="s">
        <v>31</v>
      </c>
      <c r="F20" s="20" t="s">
        <v>32</v>
      </c>
      <c r="G20" s="17">
        <v>1</v>
      </c>
      <c r="H20" s="17">
        <v>5</v>
      </c>
      <c r="I20" s="40"/>
      <c r="J20" s="98">
        <f t="shared" si="0"/>
        <v>0</v>
      </c>
      <c r="K20" s="98">
        <f t="shared" si="1"/>
        <v>0</v>
      </c>
    </row>
    <row r="21" spans="1:11" s="23" customFormat="1" ht="19.899999999999999" customHeight="1">
      <c r="A21" s="21">
        <v>11</v>
      </c>
      <c r="B21" s="15"/>
      <c r="C21" s="133" t="s">
        <v>141</v>
      </c>
      <c r="D21" s="14" t="s">
        <v>80</v>
      </c>
      <c r="E21" s="16" t="s">
        <v>33</v>
      </c>
      <c r="F21" s="20" t="s">
        <v>34</v>
      </c>
      <c r="G21" s="17">
        <v>1</v>
      </c>
      <c r="H21" s="17">
        <v>5</v>
      </c>
      <c r="I21" s="40"/>
      <c r="J21" s="98">
        <f t="shared" si="0"/>
        <v>0</v>
      </c>
      <c r="K21" s="98">
        <f t="shared" si="1"/>
        <v>0</v>
      </c>
    </row>
    <row r="22" spans="1:11" s="23" customFormat="1" ht="19.899999999999999" customHeight="1">
      <c r="A22" s="21">
        <v>12</v>
      </c>
      <c r="B22" s="15"/>
      <c r="C22" s="14" t="s">
        <v>103</v>
      </c>
      <c r="D22" s="14" t="s">
        <v>80</v>
      </c>
      <c r="E22" s="16" t="s">
        <v>35</v>
      </c>
      <c r="F22" s="20" t="s">
        <v>36</v>
      </c>
      <c r="G22" s="17">
        <v>1</v>
      </c>
      <c r="H22" s="17">
        <v>5</v>
      </c>
      <c r="I22" s="40"/>
      <c r="J22" s="98">
        <f t="shared" si="0"/>
        <v>0</v>
      </c>
      <c r="K22" s="98">
        <f t="shared" si="1"/>
        <v>0</v>
      </c>
    </row>
    <row r="23" spans="1:11" s="23" customFormat="1" ht="19.899999999999999" customHeight="1">
      <c r="A23" s="21">
        <v>13</v>
      </c>
      <c r="B23" s="15"/>
      <c r="C23" s="14" t="s">
        <v>103</v>
      </c>
      <c r="D23" s="14" t="s">
        <v>80</v>
      </c>
      <c r="E23" s="16" t="s">
        <v>45</v>
      </c>
      <c r="F23" s="20" t="s">
        <v>46</v>
      </c>
      <c r="G23" s="17">
        <v>1</v>
      </c>
      <c r="H23" s="17">
        <v>5</v>
      </c>
      <c r="I23" s="41"/>
      <c r="J23" s="98">
        <f t="shared" si="0"/>
        <v>0</v>
      </c>
      <c r="K23" s="98">
        <f t="shared" si="1"/>
        <v>0</v>
      </c>
    </row>
    <row r="24" spans="1:11" s="23" customFormat="1" ht="19.899999999999999" customHeight="1">
      <c r="A24" s="21"/>
      <c r="B24" s="11" t="s">
        <v>133</v>
      </c>
      <c r="C24" s="12"/>
      <c r="D24" s="12"/>
      <c r="E24" s="13"/>
      <c r="F24" s="13"/>
      <c r="G24" s="18"/>
      <c r="H24" s="43"/>
      <c r="I24" s="40"/>
      <c r="J24" s="98" t="str">
        <f t="shared" si="0"/>
        <v/>
      </c>
      <c r="K24" s="98" t="str">
        <f t="shared" si="1"/>
        <v/>
      </c>
    </row>
    <row r="25" spans="1:11" s="23" customFormat="1" ht="19.899999999999999" customHeight="1">
      <c r="A25" s="21">
        <v>14</v>
      </c>
      <c r="B25" s="53"/>
      <c r="C25" s="122" t="s">
        <v>105</v>
      </c>
      <c r="D25" s="64" t="s">
        <v>78</v>
      </c>
      <c r="E25" s="69" t="s">
        <v>87</v>
      </c>
      <c r="F25" s="66" t="s">
        <v>88</v>
      </c>
      <c r="G25" s="67">
        <v>1</v>
      </c>
      <c r="H25" s="67">
        <v>5</v>
      </c>
      <c r="I25" s="40"/>
      <c r="J25" s="98">
        <f t="shared" si="0"/>
        <v>0</v>
      </c>
      <c r="K25" s="98">
        <f t="shared" si="1"/>
        <v>0</v>
      </c>
    </row>
    <row r="26" spans="1:11" s="23" customFormat="1" ht="19.899999999999999" customHeight="1">
      <c r="A26" s="21">
        <v>15</v>
      </c>
      <c r="B26" s="53"/>
      <c r="C26" s="122" t="s">
        <v>105</v>
      </c>
      <c r="D26" s="181" t="s">
        <v>78</v>
      </c>
      <c r="E26" s="66" t="s">
        <v>39</v>
      </c>
      <c r="F26" s="66" t="s">
        <v>40</v>
      </c>
      <c r="G26" s="67">
        <v>1</v>
      </c>
      <c r="H26" s="67">
        <v>5</v>
      </c>
      <c r="I26" s="40"/>
      <c r="J26" s="98">
        <f t="shared" si="0"/>
        <v>0</v>
      </c>
      <c r="K26" s="98">
        <f t="shared" si="1"/>
        <v>0</v>
      </c>
    </row>
    <row r="27" spans="1:11" s="23" customFormat="1" ht="19.899999999999999" customHeight="1">
      <c r="A27" s="21">
        <v>16</v>
      </c>
      <c r="B27" s="53"/>
      <c r="C27" s="180" t="s">
        <v>107</v>
      </c>
      <c r="D27" s="181" t="s">
        <v>81</v>
      </c>
      <c r="E27" s="69" t="s">
        <v>124</v>
      </c>
      <c r="F27" s="70" t="s">
        <v>54</v>
      </c>
      <c r="G27" s="67">
        <v>1</v>
      </c>
      <c r="H27" s="67">
        <v>5</v>
      </c>
      <c r="I27" s="40"/>
      <c r="J27" s="98">
        <f t="shared" si="0"/>
        <v>0</v>
      </c>
      <c r="K27" s="98">
        <f t="shared" si="1"/>
        <v>0</v>
      </c>
    </row>
    <row r="28" spans="1:11" s="23" customFormat="1" ht="19.899999999999999" customHeight="1">
      <c r="A28" s="21">
        <v>17</v>
      </c>
      <c r="B28" s="53"/>
      <c r="C28" s="122" t="s">
        <v>106</v>
      </c>
      <c r="D28" s="64" t="s">
        <v>80</v>
      </c>
      <c r="E28" s="69" t="s">
        <v>89</v>
      </c>
      <c r="F28" s="66" t="s">
        <v>90</v>
      </c>
      <c r="G28" s="67">
        <v>1</v>
      </c>
      <c r="H28" s="67">
        <v>5</v>
      </c>
      <c r="I28" s="40"/>
      <c r="J28" s="98">
        <f t="shared" si="0"/>
        <v>0</v>
      </c>
      <c r="K28" s="98">
        <f t="shared" si="1"/>
        <v>0</v>
      </c>
    </row>
    <row r="29" spans="1:11" s="23" customFormat="1" ht="19.899999999999999" customHeight="1">
      <c r="A29" s="21">
        <v>18</v>
      </c>
      <c r="B29" s="53"/>
      <c r="C29" s="122" t="s">
        <v>105</v>
      </c>
      <c r="D29" s="64" t="s">
        <v>78</v>
      </c>
      <c r="E29" s="71" t="s">
        <v>55</v>
      </c>
      <c r="F29" s="66" t="s">
        <v>91</v>
      </c>
      <c r="G29" s="67">
        <v>1</v>
      </c>
      <c r="H29" s="67">
        <v>5</v>
      </c>
      <c r="I29" s="40"/>
      <c r="J29" s="98">
        <f t="shared" si="0"/>
        <v>0</v>
      </c>
      <c r="K29" s="98">
        <f t="shared" si="1"/>
        <v>0</v>
      </c>
    </row>
    <row r="30" spans="1:11" s="23" customFormat="1" ht="19.899999999999999" customHeight="1">
      <c r="A30" s="21">
        <v>19</v>
      </c>
      <c r="B30" s="53"/>
      <c r="C30" s="64" t="s">
        <v>109</v>
      </c>
      <c r="D30" s="64" t="s">
        <v>80</v>
      </c>
      <c r="E30" s="69" t="s">
        <v>92</v>
      </c>
      <c r="F30" s="66" t="s">
        <v>93</v>
      </c>
      <c r="G30" s="67">
        <v>1</v>
      </c>
      <c r="H30" s="67">
        <v>5</v>
      </c>
      <c r="I30" s="40"/>
      <c r="J30" s="98">
        <f t="shared" si="0"/>
        <v>0</v>
      </c>
      <c r="K30" s="98">
        <f t="shared" si="1"/>
        <v>0</v>
      </c>
    </row>
    <row r="31" spans="1:11" s="23" customFormat="1" ht="19.899999999999999" customHeight="1">
      <c r="A31" s="21">
        <v>20</v>
      </c>
      <c r="B31" s="53"/>
      <c r="C31" s="64" t="s">
        <v>105</v>
      </c>
      <c r="D31" s="64" t="s">
        <v>78</v>
      </c>
      <c r="E31" s="66" t="s">
        <v>41</v>
      </c>
      <c r="F31" s="66" t="s">
        <v>42</v>
      </c>
      <c r="G31" s="67">
        <v>1</v>
      </c>
      <c r="H31" s="67">
        <v>5</v>
      </c>
      <c r="I31" s="40"/>
      <c r="J31" s="98">
        <f t="shared" si="0"/>
        <v>0</v>
      </c>
      <c r="K31" s="98">
        <f t="shared" si="1"/>
        <v>0</v>
      </c>
    </row>
    <row r="32" spans="1:11" s="23" customFormat="1" ht="19.899999999999999" customHeight="1">
      <c r="A32" s="21">
        <v>21</v>
      </c>
      <c r="B32" s="53"/>
      <c r="C32" s="64" t="s">
        <v>103</v>
      </c>
      <c r="D32" s="64" t="s">
        <v>80</v>
      </c>
      <c r="E32" s="72" t="s">
        <v>125</v>
      </c>
      <c r="F32" s="73" t="s">
        <v>95</v>
      </c>
      <c r="G32" s="67">
        <v>2</v>
      </c>
      <c r="H32" s="67" t="s">
        <v>127</v>
      </c>
      <c r="I32" s="40"/>
      <c r="J32" s="98">
        <f t="shared" si="0"/>
        <v>0</v>
      </c>
      <c r="K32" s="98">
        <f t="shared" si="1"/>
        <v>0</v>
      </c>
    </row>
    <row r="33" spans="1:11" s="23" customFormat="1" ht="19.899999999999999" customHeight="1">
      <c r="A33" s="21">
        <v>22</v>
      </c>
      <c r="B33" s="53"/>
      <c r="C33" s="64" t="s">
        <v>110</v>
      </c>
      <c r="D33" s="64" t="s">
        <v>78</v>
      </c>
      <c r="E33" s="69" t="s">
        <v>96</v>
      </c>
      <c r="F33" s="70" t="s">
        <v>97</v>
      </c>
      <c r="G33" s="67">
        <v>1</v>
      </c>
      <c r="H33" s="67">
        <v>5</v>
      </c>
      <c r="I33" s="41"/>
      <c r="J33" s="98">
        <f t="shared" si="0"/>
        <v>0</v>
      </c>
      <c r="K33" s="98">
        <f t="shared" si="1"/>
        <v>0</v>
      </c>
    </row>
    <row r="34" spans="1:11" s="23" customFormat="1" ht="25.9" customHeight="1">
      <c r="A34" s="21"/>
      <c r="C34" s="54"/>
      <c r="D34" s="55"/>
      <c r="E34" s="54"/>
      <c r="F34" s="56"/>
      <c r="G34" s="57" t="s">
        <v>4</v>
      </c>
      <c r="H34" s="74">
        <v>85</v>
      </c>
      <c r="I34" s="22"/>
      <c r="J34" s="98"/>
      <c r="K34" s="98"/>
    </row>
    <row r="35" spans="1:11">
      <c r="B35" s="54" t="s">
        <v>113</v>
      </c>
      <c r="C35" s="41"/>
      <c r="D35" s="52"/>
      <c r="E35" s="41"/>
      <c r="F35" s="95"/>
      <c r="G35" s="59"/>
      <c r="H35" s="59"/>
    </row>
    <row r="36" spans="1:11" ht="49.15" customHeight="1">
      <c r="B36" s="203" t="s">
        <v>128</v>
      </c>
      <c r="C36" s="203"/>
      <c r="D36" s="203"/>
      <c r="E36" s="203"/>
      <c r="F36" s="203"/>
      <c r="G36" s="203"/>
      <c r="H36" s="203"/>
    </row>
    <row r="37" spans="1:11" ht="38.25" customHeight="1">
      <c r="B37" s="203" t="s">
        <v>129</v>
      </c>
      <c r="C37" s="203"/>
      <c r="D37" s="203"/>
      <c r="E37" s="203"/>
      <c r="F37" s="203"/>
      <c r="G37" s="203"/>
      <c r="H37" s="203"/>
    </row>
    <row r="38" spans="1:11" ht="17.25" customHeight="1">
      <c r="B38" s="45"/>
      <c r="C38" s="45"/>
      <c r="D38" s="45"/>
      <c r="E38" s="45"/>
      <c r="F38" s="45"/>
      <c r="G38" s="45"/>
      <c r="H38" s="45"/>
    </row>
    <row r="39" spans="1:11" ht="15.5">
      <c r="B39" s="51" t="s">
        <v>118</v>
      </c>
      <c r="C39" s="101"/>
      <c r="D39" s="102"/>
      <c r="E39" s="103"/>
      <c r="F39" s="104"/>
    </row>
    <row r="40" spans="1:11">
      <c r="B40" s="53"/>
      <c r="C40" s="105" t="s">
        <v>134</v>
      </c>
      <c r="D40" s="106"/>
      <c r="E40" s="107"/>
      <c r="F40" s="50"/>
    </row>
    <row r="41" spans="1:11">
      <c r="B41" s="53"/>
      <c r="C41" s="105" t="s">
        <v>135</v>
      </c>
      <c r="D41" s="106"/>
      <c r="E41" s="107"/>
      <c r="F41" s="50"/>
    </row>
    <row r="42" spans="1:11">
      <c r="B42" s="108"/>
      <c r="C42" s="107"/>
      <c r="D42" s="106"/>
      <c r="E42" s="107"/>
      <c r="F42" s="50"/>
    </row>
    <row r="43" spans="1:11">
      <c r="B43" s="109" t="s">
        <v>114</v>
      </c>
      <c r="C43" s="41"/>
      <c r="D43" s="52"/>
      <c r="E43" s="41"/>
      <c r="F43" s="50"/>
    </row>
    <row r="44" spans="1:11">
      <c r="B44" s="41" t="s">
        <v>130</v>
      </c>
      <c r="C44" s="41"/>
      <c r="D44" s="52"/>
      <c r="E44" s="41"/>
      <c r="F44" s="48" t="s">
        <v>115</v>
      </c>
    </row>
    <row r="45" spans="1:11">
      <c r="B45" s="203" t="s">
        <v>116</v>
      </c>
      <c r="C45" s="203"/>
      <c r="D45" s="203"/>
      <c r="E45" s="203"/>
      <c r="F45" s="44" t="s">
        <v>117</v>
      </c>
      <c r="G45" s="204"/>
      <c r="H45" s="204"/>
    </row>
    <row r="46" spans="1:11">
      <c r="B46" s="41"/>
      <c r="C46" s="41"/>
      <c r="D46" s="52"/>
      <c r="E46" s="41"/>
      <c r="G46" s="47"/>
    </row>
  </sheetData>
  <autoFilter ref="B8:H33"/>
  <mergeCells count="7">
    <mergeCell ref="C1:D1"/>
    <mergeCell ref="G2:H2"/>
    <mergeCell ref="B3:H3"/>
    <mergeCell ref="B45:E45"/>
    <mergeCell ref="G45:H45"/>
    <mergeCell ref="B36:H36"/>
    <mergeCell ref="B37:H37"/>
  </mergeCells>
  <phoneticPr fontId="6" type="noConversion"/>
  <hyperlinks>
    <hyperlink ref="F45" r:id="rId1"/>
    <hyperlink ref="F44" r:id="rId2"/>
  </hyperlinks>
  <pageMargins left="0.70866141732283472" right="0.70866141732283472" top="0.74803149606299213" bottom="0.74803149606299213" header="0.31496062992125984" footer="0.31496062992125984"/>
  <pageSetup paperSize="9" scale="63"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election activeCell="C10" sqref="C10"/>
    </sheetView>
  </sheetViews>
  <sheetFormatPr defaultRowHeight="14.5"/>
  <cols>
    <col min="1" max="1" width="11.453125" style="126" customWidth="1"/>
    <col min="2" max="2" width="14.54296875" style="124" customWidth="1"/>
    <col min="3" max="3" width="19.7265625" style="126" customWidth="1"/>
    <col min="4" max="4" width="28.54296875" customWidth="1"/>
  </cols>
  <sheetData>
    <row r="1" spans="1:4">
      <c r="A1" s="123" t="s">
        <v>136</v>
      </c>
      <c r="B1" s="132"/>
      <c r="C1" s="125">
        <f>MAX($B:$B)</f>
        <v>45938</v>
      </c>
    </row>
    <row r="2" spans="1:4">
      <c r="A2" s="126" t="s">
        <v>137</v>
      </c>
      <c r="B2" s="124" t="s">
        <v>138</v>
      </c>
      <c r="C2" s="126" t="s">
        <v>139</v>
      </c>
      <c r="D2" s="160" t="s">
        <v>147</v>
      </c>
    </row>
    <row r="3" spans="1:4">
      <c r="A3" s="127">
        <v>1</v>
      </c>
      <c r="B3" s="128">
        <v>44723</v>
      </c>
      <c r="C3" s="126" t="s">
        <v>140</v>
      </c>
      <c r="D3" s="160"/>
    </row>
    <row r="4" spans="1:4">
      <c r="A4" s="129">
        <v>2</v>
      </c>
      <c r="B4" s="130">
        <v>44749</v>
      </c>
      <c r="C4" s="126" t="s">
        <v>140</v>
      </c>
      <c r="D4" s="160"/>
    </row>
    <row r="5" spans="1:4">
      <c r="A5" s="126">
        <v>3</v>
      </c>
      <c r="B5" s="124">
        <v>44823</v>
      </c>
      <c r="C5" s="131" t="s">
        <v>140</v>
      </c>
      <c r="D5" s="160"/>
    </row>
    <row r="6" spans="1:4">
      <c r="A6" s="126">
        <v>4</v>
      </c>
      <c r="B6" s="124">
        <v>44886</v>
      </c>
      <c r="C6" s="134" t="s">
        <v>140</v>
      </c>
      <c r="D6" s="160"/>
    </row>
    <row r="7" spans="1:4">
      <c r="A7" s="126">
        <v>5</v>
      </c>
      <c r="B7" s="124">
        <v>45572</v>
      </c>
      <c r="C7" s="177" t="s">
        <v>140</v>
      </c>
      <c r="D7" s="160"/>
    </row>
    <row r="8" spans="1:4">
      <c r="A8" s="126">
        <v>6</v>
      </c>
      <c r="B8" s="124">
        <v>45572</v>
      </c>
      <c r="C8" s="161" t="s">
        <v>140</v>
      </c>
      <c r="D8" s="160" t="s">
        <v>148</v>
      </c>
    </row>
    <row r="9" spans="1:4">
      <c r="A9" s="126">
        <v>7</v>
      </c>
      <c r="B9" s="124">
        <v>45572</v>
      </c>
      <c r="C9" s="178" t="s">
        <v>140</v>
      </c>
      <c r="D9" s="160"/>
    </row>
    <row r="10" spans="1:4">
      <c r="A10" s="126">
        <v>8</v>
      </c>
      <c r="B10" s="124">
        <v>45938</v>
      </c>
      <c r="C10" s="179" t="s">
        <v>140</v>
      </c>
      <c r="D10" s="160"/>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已命名的範圍</vt:lpstr>
      </vt:variant>
      <vt:variant>
        <vt:i4>2</vt:i4>
      </vt:variant>
    </vt:vector>
  </HeadingPairs>
  <TitlesOfParts>
    <vt:vector size="6" baseType="lpstr">
      <vt:lpstr>Course Presentation Schedule</vt:lpstr>
      <vt:lpstr>Study Plan (BBAHACT HACT-07)</vt:lpstr>
      <vt:lpstr>Study Plan (BBAHACT1 HACT-11)</vt:lpstr>
      <vt:lpstr>Update Version</vt:lpstr>
      <vt:lpstr>CompleteBy</vt:lpstr>
      <vt:lpstr>MostUpdated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dcterms:created xsi:type="dcterms:W3CDTF">2022-03-23T04:50:45Z</dcterms:created>
  <dcterms:modified xsi:type="dcterms:W3CDTF">2025-10-23T02:46:27Z</dcterms:modified>
  <cp:category/>
  <cp:contentStatus/>
</cp:coreProperties>
</file>