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2\B&amp;A\BBA_BBA1\"/>
    </mc:Choice>
  </mc:AlternateContent>
  <bookViews>
    <workbookView xWindow="0" yWindow="0" windowWidth="25600" windowHeight="9910" tabRatio="731"/>
  </bookViews>
  <sheets>
    <sheet name="Course Presentation Schedule" sheetId="3" r:id="rId1"/>
    <sheet name="Study Plan (BBA)" sheetId="17" r:id="rId2"/>
    <sheet name="Study Plan (BBA1)" sheetId="21" r:id="rId3"/>
    <sheet name="Update Version" sheetId="22" r:id="rId4"/>
  </sheets>
  <definedNames>
    <definedName name="_xlnm._FilterDatabase" localSheetId="0" hidden="1">'Course Presentation Schedule'!$B$9:$V$58</definedName>
    <definedName name="_xlnm._FilterDatabase" localSheetId="1" hidden="1">'Study Plan (BBA)'!$B$8:$H$116</definedName>
    <definedName name="_xlnm._FilterDatabase" localSheetId="2" hidden="1">'Study Plan (BBA1)'!$B$8:$H$106</definedName>
    <definedName name="CompleteBy">'Course Presentation Schedule'!$J$5</definedName>
    <definedName name="MostUpdated">'Update Version'!$C$1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2" i="3" l="1" a="1"/>
  <c r="C62" i="3" s="1"/>
  <c r="C1" i="22"/>
  <c r="B1" i="3" s="1" a="1"/>
  <c r="B1" i="3" s="1"/>
  <c r="G2" i="17" l="1"/>
  <c r="G2" i="21"/>
  <c r="J11" i="17"/>
  <c r="J10" i="17"/>
  <c r="J12" i="17"/>
  <c r="J13" i="17"/>
  <c r="J14" i="17"/>
  <c r="J15" i="17"/>
  <c r="J16" i="17"/>
  <c r="J17" i="17"/>
  <c r="J18" i="17"/>
  <c r="J19" i="17"/>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K50" i="17" s="1"/>
  <c r="J50" i="17"/>
  <c r="J51" i="17"/>
  <c r="J52" i="17"/>
  <c r="J53" i="17"/>
  <c r="J54" i="17"/>
  <c r="J55" i="17"/>
  <c r="J56" i="17"/>
  <c r="J57" i="17"/>
  <c r="J58" i="17"/>
  <c r="J59" i="17"/>
  <c r="J60" i="17"/>
  <c r="J61" i="17"/>
  <c r="J62" i="17"/>
  <c r="J63" i="17"/>
  <c r="J64" i="17"/>
  <c r="J65" i="17"/>
  <c r="J66" i="17"/>
  <c r="J67" i="17"/>
  <c r="J68" i="17"/>
  <c r="J69" i="17"/>
  <c r="J70" i="17"/>
  <c r="J71" i="17"/>
  <c r="J72" i="17"/>
  <c r="J73" i="17"/>
  <c r="J74" i="17"/>
  <c r="J75" i="17"/>
  <c r="J76" i="17"/>
  <c r="J77" i="17"/>
  <c r="J78" i="17"/>
  <c r="K78" i="17"/>
  <c r="J79" i="17"/>
  <c r="J80" i="17"/>
  <c r="J81" i="17"/>
  <c r="J82" i="17"/>
  <c r="J83" i="17"/>
  <c r="J84" i="17"/>
  <c r="J85" i="17"/>
  <c r="J86" i="17"/>
  <c r="J87" i="17"/>
  <c r="J88" i="17"/>
  <c r="J89" i="17"/>
  <c r="J90" i="17"/>
  <c r="J91" i="17"/>
  <c r="J92" i="17"/>
  <c r="J93" i="17"/>
  <c r="J94" i="17"/>
  <c r="J95" i="17"/>
  <c r="J96" i="17"/>
  <c r="J97" i="17"/>
  <c r="J98" i="17"/>
  <c r="J99" i="17"/>
  <c r="J100" i="17"/>
  <c r="J101" i="17"/>
  <c r="J102" i="17"/>
  <c r="J103" i="17"/>
  <c r="K103" i="17"/>
  <c r="J104" i="17"/>
  <c r="J105" i="17"/>
  <c r="J106" i="17"/>
  <c r="J107" i="17"/>
  <c r="J108" i="17"/>
  <c r="J109" i="17"/>
  <c r="J110" i="17"/>
  <c r="J111" i="17"/>
  <c r="J112" i="17"/>
  <c r="J11" i="21"/>
  <c r="J12" i="21"/>
  <c r="J13" i="21"/>
  <c r="J14" i="21"/>
  <c r="J15" i="21"/>
  <c r="J16" i="21"/>
  <c r="J17" i="21"/>
  <c r="J18" i="21"/>
  <c r="K18" i="21" s="1"/>
  <c r="J19" i="21"/>
  <c r="J20" i="21"/>
  <c r="J21" i="21"/>
  <c r="J22" i="21"/>
  <c r="J23" i="21"/>
  <c r="J24" i="21"/>
  <c r="J25" i="21"/>
  <c r="J26" i="21"/>
  <c r="J27" i="21"/>
  <c r="J28" i="21"/>
  <c r="J29" i="21"/>
  <c r="J30" i="21"/>
  <c r="J31" i="21"/>
  <c r="J32" i="21"/>
  <c r="J33" i="21"/>
  <c r="J34" i="21"/>
  <c r="J35" i="21"/>
  <c r="J36" i="21"/>
  <c r="J37" i="21"/>
  <c r="J38" i="21"/>
  <c r="J39" i="21"/>
  <c r="J40" i="21"/>
  <c r="J41" i="21"/>
  <c r="J42" i="21"/>
  <c r="J43" i="21"/>
  <c r="J44" i="21"/>
  <c r="J45" i="21"/>
  <c r="J46" i="21"/>
  <c r="J47" i="21"/>
  <c r="J48" i="21"/>
  <c r="J49" i="21"/>
  <c r="J50" i="21"/>
  <c r="J51" i="21"/>
  <c r="J52" i="21"/>
  <c r="J53" i="21"/>
  <c r="J54" i="21"/>
  <c r="J55" i="21"/>
  <c r="J56" i="21"/>
  <c r="J57" i="21"/>
  <c r="J58" i="21"/>
  <c r="J59" i="21"/>
  <c r="J60" i="21"/>
  <c r="J61" i="21"/>
  <c r="J62" i="21"/>
  <c r="J63" i="21"/>
  <c r="J64" i="21"/>
  <c r="J65" i="21"/>
  <c r="J66" i="21"/>
  <c r="J67" i="21"/>
  <c r="J68" i="21"/>
  <c r="J69" i="21"/>
  <c r="J70" i="21"/>
  <c r="J71" i="21"/>
  <c r="J72" i="21"/>
  <c r="J73" i="21"/>
  <c r="J74" i="21"/>
  <c r="J75" i="21"/>
  <c r="J76" i="21"/>
  <c r="J77" i="21"/>
  <c r="J78" i="21"/>
  <c r="J79" i="21"/>
  <c r="J80" i="21"/>
  <c r="J81" i="21"/>
  <c r="J82" i="21"/>
  <c r="J83" i="21"/>
  <c r="J84" i="21"/>
  <c r="J85" i="21"/>
  <c r="J86" i="21"/>
  <c r="J87" i="21"/>
  <c r="J88" i="21"/>
  <c r="J89" i="21"/>
  <c r="J90" i="21"/>
  <c r="J91" i="21"/>
  <c r="J92" i="21"/>
  <c r="J93" i="21"/>
  <c r="J94" i="21"/>
  <c r="J95" i="21"/>
  <c r="J96" i="21"/>
  <c r="J97" i="21"/>
  <c r="J98" i="21"/>
  <c r="J99" i="21"/>
  <c r="J100" i="21"/>
  <c r="J101" i="21"/>
  <c r="J102" i="21"/>
  <c r="J103" i="21"/>
  <c r="J104" i="21"/>
  <c r="J105" i="21"/>
  <c r="J10" i="21"/>
  <c r="K10" i="21" s="1"/>
  <c r="K65" i="17" l="1"/>
  <c r="K49" i="21"/>
  <c r="K110" i="17"/>
  <c r="K63" i="21"/>
  <c r="K64" i="21" s="1"/>
  <c r="K65" i="21" s="1"/>
  <c r="K66" i="21" s="1"/>
  <c r="K67" i="21" s="1"/>
  <c r="K62" i="21"/>
  <c r="K91" i="21"/>
  <c r="K22" i="21"/>
  <c r="K23" i="21" s="1"/>
  <c r="K69" i="21"/>
  <c r="K109" i="17"/>
  <c r="K68" i="21"/>
  <c r="K48" i="21"/>
  <c r="K101" i="21"/>
  <c r="K102" i="21" s="1"/>
  <c r="K103" i="21" s="1"/>
  <c r="K104" i="21" s="1"/>
  <c r="K105" i="21" s="1"/>
  <c r="K19" i="21"/>
  <c r="K77" i="17"/>
  <c r="K104" i="17"/>
  <c r="K105" i="17" s="1"/>
  <c r="K106" i="17" s="1"/>
  <c r="K107" i="17" s="1"/>
  <c r="K70" i="17"/>
  <c r="K37" i="21"/>
  <c r="K38" i="21" s="1"/>
  <c r="K39" i="21" s="1"/>
  <c r="K40" i="21" s="1"/>
  <c r="K41" i="21" s="1"/>
  <c r="K42" i="21" s="1"/>
  <c r="K43" i="21" s="1"/>
  <c r="K44" i="21" s="1"/>
  <c r="K45" i="21" s="1"/>
  <c r="K46" i="21" s="1"/>
  <c r="K47" i="21" s="1"/>
  <c r="K75" i="21"/>
  <c r="K64" i="17"/>
  <c r="K23" i="17"/>
  <c r="K70" i="21"/>
  <c r="K71" i="21" s="1"/>
  <c r="K72" i="21" s="1"/>
  <c r="K73" i="21" s="1"/>
  <c r="K74" i="21" s="1"/>
  <c r="K22" i="17"/>
  <c r="K36" i="21"/>
  <c r="K24" i="17"/>
  <c r="K25" i="17" s="1"/>
  <c r="K26" i="17" s="1"/>
  <c r="K27" i="17" s="1"/>
  <c r="K28" i="17" s="1"/>
  <c r="K29" i="17" s="1"/>
  <c r="K30" i="17" s="1"/>
  <c r="K31" i="17" s="1"/>
  <c r="K32" i="17" s="1"/>
  <c r="K33" i="17" s="1"/>
  <c r="K34" i="17" s="1"/>
  <c r="K35" i="17" s="1"/>
  <c r="K36" i="17" s="1"/>
  <c r="K37" i="17" s="1"/>
  <c r="K79" i="17"/>
  <c r="K80" i="17" s="1"/>
  <c r="K81" i="17" s="1"/>
  <c r="K82" i="17" s="1"/>
  <c r="K83" i="17" s="1"/>
  <c r="K84" i="17" s="1"/>
  <c r="K85" i="17" s="1"/>
  <c r="K86" i="17" s="1"/>
  <c r="K87" i="17" s="1"/>
  <c r="K88" i="17" s="1"/>
  <c r="K89" i="17" s="1"/>
  <c r="K90" i="17" s="1"/>
  <c r="K91" i="17" s="1"/>
  <c r="K92" i="17" s="1"/>
  <c r="K11" i="21"/>
  <c r="K12" i="21" s="1"/>
  <c r="K13" i="21" s="1"/>
  <c r="K14" i="21" s="1"/>
  <c r="K15" i="21" s="1"/>
  <c r="K16" i="21" s="1"/>
  <c r="K17" i="21" s="1"/>
  <c r="K66" i="17"/>
  <c r="K67" i="17" s="1"/>
  <c r="K68" i="17" s="1"/>
  <c r="K69" i="17" s="1"/>
  <c r="K39" i="17"/>
  <c r="K40" i="17" s="1"/>
  <c r="K41" i="17" s="1"/>
  <c r="K42" i="17" s="1"/>
  <c r="K43" i="17" s="1"/>
  <c r="K44" i="17" s="1"/>
  <c r="K45" i="17" s="1"/>
  <c r="K46" i="17" s="1"/>
  <c r="K47" i="17" s="1"/>
  <c r="K48" i="17" s="1"/>
  <c r="K49" i="17" s="1"/>
  <c r="K94" i="17"/>
  <c r="K95" i="17" s="1"/>
  <c r="K96" i="17" s="1"/>
  <c r="K97" i="17" s="1"/>
  <c r="K98" i="17" s="1"/>
  <c r="K99" i="17" s="1"/>
  <c r="K100" i="17" s="1"/>
  <c r="K101" i="17" s="1"/>
  <c r="K111" i="17"/>
  <c r="K93" i="17"/>
  <c r="K24" i="21"/>
  <c r="K25" i="21" s="1"/>
  <c r="K26" i="21" s="1"/>
  <c r="K27" i="21" s="1"/>
  <c r="K28" i="21" s="1"/>
  <c r="K29" i="21" s="1"/>
  <c r="K30" i="21" s="1"/>
  <c r="K31" i="21" s="1"/>
  <c r="K32" i="21" s="1"/>
  <c r="K33" i="21" s="1"/>
  <c r="K34" i="21" s="1"/>
  <c r="K35" i="21" s="1"/>
  <c r="K76" i="21"/>
  <c r="K77" i="21" s="1"/>
  <c r="K78" i="21" s="1"/>
  <c r="K79" i="21" s="1"/>
  <c r="K80" i="21" s="1"/>
  <c r="K81" i="21" s="1"/>
  <c r="K82" i="21" s="1"/>
  <c r="K83" i="21" s="1"/>
  <c r="K84" i="21" s="1"/>
  <c r="K85" i="21" s="1"/>
  <c r="K86" i="21" s="1"/>
  <c r="K87" i="21" s="1"/>
  <c r="K88" i="21" s="1"/>
  <c r="K89" i="21" s="1"/>
  <c r="K90" i="21" s="1"/>
  <c r="K112" i="17"/>
  <c r="K38" i="17"/>
  <c r="K108" i="17"/>
  <c r="K71" i="17"/>
  <c r="K72" i="17" s="1"/>
  <c r="K73" i="17" s="1"/>
  <c r="K74" i="17" s="1"/>
  <c r="K75" i="17" s="1"/>
  <c r="K76" i="17" s="1"/>
  <c r="K100" i="21"/>
  <c r="K10" i="17"/>
  <c r="K11" i="17" s="1"/>
  <c r="K12" i="17" s="1"/>
  <c r="K13" i="17" s="1"/>
  <c r="K14" i="17" s="1"/>
  <c r="K15" i="17" s="1"/>
  <c r="K16" i="17" s="1"/>
  <c r="K17" i="17" s="1"/>
  <c r="K18" i="17" s="1"/>
  <c r="K19" i="17" s="1"/>
  <c r="K20" i="17" s="1"/>
  <c r="K21" i="17" s="1"/>
  <c r="K21" i="21"/>
  <c r="K51" i="17"/>
  <c r="K52" i="17" s="1"/>
  <c r="K53" i="17" s="1"/>
  <c r="K54" i="17" s="1"/>
  <c r="K55" i="17" s="1"/>
  <c r="K56" i="17" s="1"/>
  <c r="K57" i="17" s="1"/>
  <c r="K58" i="17" s="1"/>
  <c r="K59" i="17" s="1"/>
  <c r="K60" i="17" s="1"/>
  <c r="K61" i="17" s="1"/>
  <c r="K62" i="17" s="1"/>
  <c r="K63" i="17" s="1"/>
  <c r="K20" i="21"/>
  <c r="K50" i="21"/>
  <c r="K51" i="21" s="1"/>
  <c r="K52" i="21" s="1"/>
  <c r="K53" i="21" s="1"/>
  <c r="K54" i="21" s="1"/>
  <c r="K55" i="21" s="1"/>
  <c r="K56" i="21" s="1"/>
  <c r="K57" i="21" s="1"/>
  <c r="K58" i="21" s="1"/>
  <c r="K59" i="21" s="1"/>
  <c r="K60" i="21" s="1"/>
  <c r="K61" i="21" s="1"/>
  <c r="K92" i="21"/>
  <c r="K93" i="21" s="1"/>
  <c r="K94" i="21" s="1"/>
  <c r="K95" i="21" s="1"/>
  <c r="K96" i="21" s="1"/>
  <c r="K97" i="21" s="1"/>
  <c r="K98" i="21" s="1"/>
  <c r="K99" i="21" s="1"/>
  <c r="K102" i="17"/>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<sst xmlns="http://schemas.openxmlformats.org/spreadsheetml/2006/main" count="1260" uniqueCount="245">
  <si>
    <t>Course Code</t>
  </si>
  <si>
    <t>Course Title</t>
  </si>
  <si>
    <t>Length in term(s)</t>
  </si>
  <si>
    <t xml:space="preserve">Credit </t>
  </si>
  <si>
    <t>Total Credits Required for the Programme</t>
  </si>
  <si>
    <t>BIS B123</t>
  </si>
  <si>
    <t>Business Computing Applications</t>
  </si>
  <si>
    <t>BUS B103</t>
  </si>
  <si>
    <t>English and Communications for Business I</t>
  </si>
  <si>
    <t>ACT B210</t>
  </si>
  <si>
    <t>Introduction to Accounting</t>
  </si>
  <si>
    <t>BUS B104</t>
  </si>
  <si>
    <t>English and Communications for Business II</t>
  </si>
  <si>
    <t>ECON A231</t>
  </si>
  <si>
    <t>Introduction to Microeconomics</t>
  </si>
  <si>
    <t>MKT B250</t>
  </si>
  <si>
    <t>Introduction to Marketing</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</si>
  <si>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</si>
  <si>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</si>
  <si>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</si>
  <si>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</si>
  <si>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</si>
  <si>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</si>
  <si>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</si>
  <si>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</si>
  <si>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</si>
  <si>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</si>
  <si>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</si>
  <si>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</si>
  <si>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</si>
  <si>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</si>
  <si>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</si>
  <si>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</si>
  <si>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</si>
  <si>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</si>
  <si>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</si>
  <si>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</si>
  <si>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</si>
  <si>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</si>
  <si>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</si>
  <si>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</si>
  <si>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IB B397</t>
  </si>
  <si>
    <t>Global Issues in Management</t>
  </si>
  <si>
    <t>ACT B407</t>
  </si>
  <si>
    <t>Advanced Financial Reporting and Analysis I</t>
  </si>
  <si>
    <t>LAW B333</t>
  </si>
  <si>
    <t>Company Law I</t>
  </si>
  <si>
    <t>ACT B331</t>
  </si>
  <si>
    <t>Company Accounting I</t>
  </si>
  <si>
    <t>ACT B332</t>
  </si>
  <si>
    <t>Company Accounting II</t>
  </si>
  <si>
    <t>ACT B417</t>
  </si>
  <si>
    <t>Auditing II</t>
  </si>
  <si>
    <t>FIN B388</t>
  </si>
  <si>
    <t>Plan</t>
    <phoneticPr fontId="6" type="noConversion"/>
  </si>
  <si>
    <t>Compulsory and Elective courses for following Programme(s) (including through Pathway 1):</t>
  </si>
  <si>
    <t>BBA</t>
    <phoneticPr fontId="6" type="noConversion"/>
  </si>
  <si>
    <t>BBA-07</t>
    <phoneticPr fontId="6" type="noConversion"/>
  </si>
  <si>
    <t xml:space="preserve">   -   Bachelor of Business Administration</t>
  </si>
  <si>
    <t>BBA1</t>
    <phoneticPr fontId="6" type="noConversion"/>
  </si>
  <si>
    <t>The University will follow the planned course presentation schedule as far as possible but may make changes if necessary.  Please check back often for the most up to date information.</t>
  </si>
  <si>
    <t xml:space="preserve">Compulsory/ Elective </t>
  </si>
  <si>
    <t>Length in terms</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</si>
  <si>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</si>
  <si>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</si>
  <si>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</si>
  <si>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</si>
  <si>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</si>
  <si>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</si>
  <si>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</si>
  <si>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</si>
  <si>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</si>
  <si>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</si>
  <si>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</si>
  <si>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</si>
  <si>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</si>
  <si>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</si>
  <si>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</si>
  <si>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2027 Summer</t>
  </si>
  <si>
    <t>Last Offering
Term</t>
  </si>
  <si>
    <t>Compulsory</t>
  </si>
  <si>
    <t>✓</t>
  </si>
  <si>
    <t>MGT B398</t>
  </si>
  <si>
    <t>Business Strategy</t>
  </si>
  <si>
    <t>Elective</t>
  </si>
  <si>
    <t>ACT B311</t>
  </si>
  <si>
    <t>Financial Accounting</t>
  </si>
  <si>
    <t>ACT B408</t>
  </si>
  <si>
    <t>Advanced Financial Reporting and Analysis II</t>
  </si>
  <si>
    <t>CGV B410</t>
  </si>
  <si>
    <t>Corporate Administration and Secretarial Practice</t>
  </si>
  <si>
    <t>CGV B413</t>
  </si>
  <si>
    <t>Corporate Governance</t>
  </si>
  <si>
    <t>FIN B385</t>
  </si>
  <si>
    <t>Investment Management</t>
  </si>
  <si>
    <t>FIN B386</t>
  </si>
  <si>
    <t>Financial Decision Making</t>
  </si>
  <si>
    <t>Banking Systems</t>
  </si>
  <si>
    <t>FIN B389</t>
  </si>
  <si>
    <t>Financial Markets</t>
  </si>
  <si>
    <t>IB B390</t>
  </si>
  <si>
    <t>International Business Management</t>
  </si>
  <si>
    <t>IB B396</t>
  </si>
  <si>
    <t>Asia Pacific Issues in Management</t>
  </si>
  <si>
    <t>IB B461</t>
  </si>
  <si>
    <t>International Marketing</t>
  </si>
  <si>
    <t>LAW B334</t>
  </si>
  <si>
    <t>Company Law II</t>
  </si>
  <si>
    <t>MGT B347</t>
  </si>
  <si>
    <t>Managing People and Organizations</t>
  </si>
  <si>
    <t>MGT B349</t>
  </si>
  <si>
    <t>Managing Key Functions in Human Resource Management</t>
  </si>
  <si>
    <t>MGT B440</t>
  </si>
  <si>
    <t>Strategic Management of Human Resources</t>
  </si>
  <si>
    <t>MKT B362</t>
  </si>
  <si>
    <t>Marketing Research</t>
  </si>
  <si>
    <t>MKT B363</t>
  </si>
  <si>
    <t>Consumer Behaviour</t>
  </si>
  <si>
    <t>MKT B365</t>
  </si>
  <si>
    <t>Services Marketing</t>
  </si>
  <si>
    <t>MKT B366</t>
  </si>
  <si>
    <t>Marketing Communications</t>
  </si>
  <si>
    <t>MKT B462</t>
  </si>
  <si>
    <t>Strategic Marketing</t>
  </si>
  <si>
    <t>SCM B370</t>
  </si>
  <si>
    <t>Operations Management</t>
  </si>
  <si>
    <t>SCM B371</t>
  </si>
  <si>
    <t>Logistics</t>
  </si>
  <si>
    <t>SCM B470</t>
  </si>
  <si>
    <t>Supply Chain Management</t>
  </si>
  <si>
    <t>Note:</t>
  </si>
  <si>
    <t>Study Plan for Programme: Bachelor of Business Administration (BBA)</t>
  </si>
  <si>
    <t>Plan</t>
  </si>
  <si>
    <t>Subplan</t>
  </si>
  <si>
    <t>Fill in the cells in yellow to plan your study for the coming terms.</t>
  </si>
  <si>
    <t>BBA</t>
  </si>
  <si>
    <t>BBA-07</t>
  </si>
  <si>
    <t>Offering Terms</t>
  </si>
  <si>
    <t>Last offering term</t>
  </si>
  <si>
    <t>Aut, Spr*</t>
  </si>
  <si>
    <t>Aut</t>
  </si>
  <si>
    <t>Spr</t>
  </si>
  <si>
    <t>Aut*, Spr*</t>
  </si>
  <si>
    <t>Aut*, Spr</t>
  </si>
  <si>
    <t>Aut*, Sum</t>
  </si>
  <si>
    <t>Aut, Spr</t>
  </si>
  <si>
    <t>MGT B398 #</t>
  </si>
  <si>
    <r>
      <t>Complete</t>
    </r>
    <r>
      <rPr>
        <b/>
        <sz val="12"/>
        <color theme="1"/>
        <rFont val="Calibri"/>
        <family val="2"/>
        <scheme val="minor"/>
      </rPr>
      <t xml:space="preserve"> 30 credits</t>
    </r>
    <r>
      <rPr>
        <sz val="12"/>
        <color theme="1"/>
        <rFont val="Calibri"/>
        <family val="2"/>
        <scheme val="minor"/>
      </rPr>
      <t xml:space="preserve"> from courses within one or more of the following concentrations </t>
    </r>
  </si>
  <si>
    <t>Accounting Concentration</t>
  </si>
  <si>
    <t>Aut*</t>
  </si>
  <si>
    <t>Spr*</t>
  </si>
  <si>
    <t>Business Information Systems Concentration</t>
  </si>
  <si>
    <t>not offered</t>
  </si>
  <si>
    <t>n/a</t>
  </si>
  <si>
    <t>BIS B316</t>
  </si>
  <si>
    <t>Management Information Systems: Concepts and Practices</t>
  </si>
  <si>
    <t>BIS B317</t>
  </si>
  <si>
    <t>Management Information Systems: Enterprise Applications</t>
  </si>
  <si>
    <t>BIS B319</t>
  </si>
  <si>
    <t>Advanced Business Computing</t>
  </si>
  <si>
    <t>BIS B320</t>
  </si>
  <si>
    <t>Systems Analysis and Design</t>
  </si>
  <si>
    <t>BIS B321</t>
  </si>
  <si>
    <t>Advances in Information Technology: Systems Administration</t>
  </si>
  <si>
    <t>BIS B322</t>
  </si>
  <si>
    <t>Networking Applications and Electronic Commerce</t>
  </si>
  <si>
    <t>BIS B329</t>
  </si>
  <si>
    <t>Object-oriented Systems Analysis and Design</t>
  </si>
  <si>
    <t>BIS B421</t>
  </si>
  <si>
    <t>Information Systems Audits, Security and Control</t>
  </si>
  <si>
    <t>BIS B423</t>
  </si>
  <si>
    <t>Data Warehousing and Knowledge Management</t>
  </si>
  <si>
    <t>BIS B425</t>
  </si>
  <si>
    <t>Strategic Information Systems and Enterprise Resource Planning (ERP)</t>
  </si>
  <si>
    <t>Corporate Administration Concentration</t>
  </si>
  <si>
    <t>Human Resource Management Concentration</t>
  </si>
  <si>
    <t>MGT B346</t>
  </si>
  <si>
    <t>Theories and Practices of Organizational Behaviour</t>
  </si>
  <si>
    <t>International Business Concentration</t>
  </si>
  <si>
    <t>Spr*, Sum*</t>
  </si>
  <si>
    <t>Banking and Finance Concentration</t>
  </si>
  <si>
    <t>FIN B381</t>
  </si>
  <si>
    <t>Commercial Banking</t>
  </si>
  <si>
    <t>FIN B383</t>
  </si>
  <si>
    <t>Regulatory Framework of Banking and Finance in Hong Kong</t>
  </si>
  <si>
    <t>FIN B384</t>
  </si>
  <si>
    <t>Insurance</t>
  </si>
  <si>
    <t>FIN B387</t>
  </si>
  <si>
    <t>International Financial Management</t>
  </si>
  <si>
    <t>FIN B482</t>
  </si>
  <si>
    <t>Corporate Financial Strategy</t>
  </si>
  <si>
    <t>FIN B484</t>
  </si>
  <si>
    <t>Financial Institutions Management</t>
  </si>
  <si>
    <t>FIN B485</t>
  </si>
  <si>
    <t>Special Topics in Management of Financial Institutions</t>
  </si>
  <si>
    <t>FIN B488</t>
  </si>
  <si>
    <t>Derivatives and Risk Management</t>
  </si>
  <si>
    <t>Marketing Concentration</t>
  </si>
  <si>
    <t>MKT B360</t>
  </si>
  <si>
    <t>Marketing Management</t>
  </si>
  <si>
    <t>Logistics and Supply Chain Management Concentration</t>
  </si>
  <si>
    <t>Sum</t>
  </si>
  <si>
    <r>
      <t xml:space="preserve">Complete </t>
    </r>
    <r>
      <rPr>
        <b/>
        <sz val="12"/>
        <rFont val="Calibri"/>
        <family val="2"/>
      </rPr>
      <t>20 credits</t>
    </r>
    <r>
      <rPr>
        <sz val="12"/>
        <rFont val="Calibri"/>
        <family val="2"/>
      </rPr>
      <t xml:space="preserve"> of Additional courses (any Foundation, Middle or Higher level courses offered by the University (other than GEN S100F))</t>
    </r>
  </si>
  <si>
    <t>(free choice)</t>
  </si>
  <si>
    <t>* denotes courses not offer every year</t>
  </si>
  <si>
    <t xml:space="preserve"># Effective from 2022 Spring term onwards, students are required to take MGT B398 instead of MGT B399 for BBA programme. Students who have previously completed MGT B399 are deemed to have completed the requirements for MGT B398. Programme regulations on the University website will be updated shortly. </t>
  </si>
  <si>
    <r>
      <rPr>
        <b/>
        <u/>
        <sz val="11"/>
        <rFont val="Calibri"/>
        <family val="2"/>
      </rPr>
      <t>Checklist of other requirements</t>
    </r>
    <r>
      <rPr>
        <b/>
        <sz val="11"/>
        <rFont val="Calibri"/>
        <family val="2"/>
      </rPr>
      <t xml:space="preserve"> </t>
    </r>
    <r>
      <rPr>
        <sz val="11"/>
        <rFont val="Calibri"/>
        <family val="2"/>
      </rPr>
      <t>(check in the box as appropriate)</t>
    </r>
  </si>
  <si>
    <t>Useful links:</t>
  </si>
  <si>
    <t>Programme Regulations</t>
  </si>
  <si>
    <t>https://www.hkmu.edu.hk/REG/reg_grad/PR/BBA.pdf</t>
  </si>
  <si>
    <t>Excluded combination, Courses not allowed to be taken again:</t>
  </si>
  <si>
    <t>https://admissions.hkmu.edu.hk/dl/</t>
  </si>
  <si>
    <r>
      <t xml:space="preserve">Study Plan for Programme: Bachelor of Business Administration </t>
    </r>
    <r>
      <rPr>
        <b/>
        <sz val="12"/>
        <color rgb="FFC00000"/>
        <rFont val="Calibri"/>
        <family val="2"/>
        <scheme val="minor"/>
      </rPr>
      <t>(through Pathway 1)</t>
    </r>
    <r>
      <rPr>
        <b/>
        <sz val="12"/>
        <color theme="1"/>
        <rFont val="Calibri"/>
        <family val="2"/>
        <scheme val="minor"/>
      </rPr>
      <t xml:space="preserve"> (BBA1)</t>
    </r>
  </si>
  <si>
    <t>BBA1</t>
  </si>
  <si>
    <r>
      <t xml:space="preserve">Complete </t>
    </r>
    <r>
      <rPr>
        <b/>
        <sz val="12"/>
        <color theme="1"/>
        <rFont val="Calibri"/>
        <family val="2"/>
      </rPr>
      <t>5 credits</t>
    </r>
    <r>
      <rPr>
        <sz val="12"/>
        <color theme="1"/>
        <rFont val="Calibri"/>
        <family val="2"/>
      </rPr>
      <t xml:space="preserve"> from one of the following middle-level Compulsory Core courses</t>
    </r>
  </si>
  <si>
    <t>ACT B210^</t>
  </si>
  <si>
    <t>5 (10)^</t>
    <phoneticPr fontId="6" type="noConversion"/>
  </si>
  <si>
    <t>BUS B273^</t>
  </si>
  <si>
    <r>
      <t xml:space="preserve">Complete </t>
    </r>
    <r>
      <rPr>
        <b/>
        <sz val="12"/>
        <color theme="1"/>
        <rFont val="Calibri"/>
        <family val="2"/>
      </rPr>
      <t>5 credits</t>
    </r>
    <r>
      <rPr>
        <sz val="12"/>
        <color theme="1"/>
        <rFont val="Calibri"/>
        <family val="2"/>
      </rPr>
      <t xml:space="preserve"> from MGT B398 #</t>
    </r>
  </si>
  <si>
    <t>^ only 5 credits will count towards your award of this degree if you complete these 10-credit courses.</t>
  </si>
  <si>
    <r>
      <rPr>
        <sz val="11"/>
        <rFont val="Calibri"/>
        <family val="2"/>
        <scheme val="minor"/>
      </rPr>
      <t>#</t>
    </r>
    <r>
      <rPr>
        <sz val="12"/>
        <rFont val="Calibri"/>
        <family val="2"/>
        <scheme val="minor"/>
      </rPr>
      <t xml:space="preserve"> Effective from 2022 Spring term onwards, students are required to take MGT B398 instead of MGT B399 for BBA programme. Students who have previously completed MGT B399 are deemed to have completed the requirements for MGT B398.  Programme regulations on the University website will be updated shortly. </t>
    </r>
  </si>
  <si>
    <r>
      <t>Complete</t>
    </r>
    <r>
      <rPr>
        <b/>
        <sz val="12"/>
        <color theme="1"/>
        <rFont val="Calibri"/>
        <family val="2"/>
        <scheme val="minor"/>
      </rPr>
      <t xml:space="preserve"> 70 credits</t>
    </r>
    <r>
      <rPr>
        <sz val="12"/>
        <color theme="1"/>
        <rFont val="Calibri"/>
        <family val="2"/>
        <scheme val="minor"/>
      </rPr>
      <t xml:space="preserve"> from compulsory Core courses</t>
    </r>
  </si>
  <si>
    <r>
      <rPr>
        <b/>
        <sz val="12"/>
        <color theme="1"/>
        <rFont val="Calibri"/>
        <family val="2"/>
        <scheme val="minor"/>
      </rPr>
      <t xml:space="preserve">Status </t>
    </r>
    <r>
      <rPr>
        <sz val="12"/>
        <color theme="1"/>
        <rFont val="Calibri"/>
        <family val="2"/>
        <scheme val="minor"/>
      </rPr>
      <t xml:space="preserve">
1. Completed </t>
    </r>
    <r>
      <rPr>
        <sz val="12"/>
        <color rgb="FFC00000"/>
        <rFont val="Calibri"/>
        <family val="2"/>
        <scheme val="minor"/>
      </rPr>
      <t xml:space="preserve">(Term)
</t>
    </r>
    <r>
      <rPr>
        <sz val="12"/>
        <rFont val="Calibri"/>
        <family val="2"/>
        <scheme val="minor"/>
      </rPr>
      <t xml:space="preserve">2. Completed equivalent course(s) </t>
    </r>
    <r>
      <rPr>
        <sz val="12"/>
        <color rgb="FFC00000"/>
        <rFont val="Calibri"/>
        <family val="2"/>
        <scheme val="minor"/>
      </rPr>
      <t>(Term)</t>
    </r>
    <r>
      <rPr>
        <sz val="12"/>
        <color theme="1"/>
        <rFont val="Calibri"/>
        <family val="2"/>
        <scheme val="minor"/>
      </rPr>
      <t xml:space="preserve">
3. Planned to take</t>
    </r>
    <r>
      <rPr>
        <sz val="12"/>
        <color rgb="FFC00000"/>
        <rFont val="Calibri"/>
        <family val="2"/>
        <scheme val="minor"/>
      </rPr>
      <t xml:space="preserve"> (Term)</t>
    </r>
    <r>
      <rPr>
        <sz val="12"/>
        <color theme="1"/>
        <rFont val="Calibri"/>
        <family val="2"/>
        <scheme val="minor"/>
      </rPr>
      <t xml:space="preserve">
4. Credits Exempted</t>
    </r>
    <r>
      <rPr>
        <sz val="12"/>
        <rFont val="Calibri"/>
        <family val="2"/>
        <scheme val="minor"/>
      </rPr>
      <t xml:space="preserve"> (for advanced standing)</t>
    </r>
  </si>
  <si>
    <r>
      <rPr>
        <sz val="11"/>
        <rFont val="Calibri"/>
        <family val="2"/>
      </rPr>
      <t>Have you checked to make sure that none of course combinations above form</t>
    </r>
    <r>
      <rPr>
        <i/>
        <sz val="11"/>
        <rFont val="Calibri"/>
        <family val="2"/>
      </rPr>
      <t xml:space="preserve"> </t>
    </r>
    <r>
      <rPr>
        <sz val="11"/>
        <rFont val="Calibri"/>
        <family val="2"/>
      </rPr>
      <t>an</t>
    </r>
    <r>
      <rPr>
        <i/>
        <sz val="11"/>
        <rFont val="Calibri"/>
        <family val="2"/>
      </rPr>
      <t xml:space="preserve"> "</t>
    </r>
    <r>
      <rPr>
        <b/>
        <i/>
        <sz val="11"/>
        <rFont val="Calibri"/>
        <family val="2"/>
      </rPr>
      <t>excluded combination</t>
    </r>
    <r>
      <rPr>
        <i/>
        <sz val="11"/>
        <rFont val="Calibri"/>
        <family val="2"/>
      </rPr>
      <t>"?</t>
    </r>
  </si>
  <si>
    <r>
      <rPr>
        <sz val="11"/>
        <rFont val="Calibri"/>
        <family val="2"/>
      </rPr>
      <t>Have you checked to make sure that none of course combinations above form</t>
    </r>
    <r>
      <rPr>
        <i/>
        <sz val="11"/>
        <rFont val="Calibri"/>
        <family val="2"/>
      </rPr>
      <t xml:space="preserve"> "</t>
    </r>
    <r>
      <rPr>
        <b/>
        <i/>
        <sz val="11"/>
        <rFont val="Calibri"/>
        <family val="2"/>
      </rPr>
      <t>courses not allowed to be taken again</t>
    </r>
    <r>
      <rPr>
        <i/>
        <sz val="11"/>
        <rFont val="Calibri"/>
        <family val="2"/>
      </rPr>
      <t>"?</t>
    </r>
  </si>
  <si>
    <t xml:space="preserve"> </t>
  </si>
  <si>
    <t>This file is most-updated at:</t>
  </si>
  <si>
    <t>Version</t>
  </si>
  <si>
    <t>Date</t>
  </si>
  <si>
    <t>Cell / Font format</t>
  </si>
  <si>
    <t>Sample</t>
  </si>
  <si>
    <t>Aut*, Sum*</t>
  </si>
  <si>
    <t>Course planned for presentation in this term</t>
  </si>
  <si>
    <t xml:space="preserve">Last Conferment: before </t>
  </si>
  <si>
    <t>December 2027</t>
  </si>
  <si>
    <t>All courses are required to be completed by</t>
  </si>
  <si>
    <t>2027 Summer Term</t>
  </si>
  <si>
    <t>Last Conferment: before December 2027 (all courses are required to be completed by 2027 Summer Term)</t>
  </si>
  <si>
    <t>Added last conferment statement</t>
  </si>
  <si>
    <t>Remark</t>
  </si>
  <si>
    <t>Aut*, Spr*, Sum*</t>
  </si>
  <si>
    <t>Student Number:</t>
  </si>
  <si>
    <t>Name:</t>
  </si>
  <si>
    <t>Date:</t>
  </si>
  <si>
    <t xml:space="preserve">Template Version: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</si>
</sst>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 mmm\ yyyy"/>
    <numFmt numFmtId="165" formatCode="ddmmmyyyy"/>
  </numFmts>
  <fonts count="43">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9"/>
      <name val="Calibri"/>
      <family val="3"/>
      <charset val="136"/>
      <scheme val="minor"/>
    </font>
    <font>
      <sz val="11"/>
      <name val="Calibri"/>
      <family val="2"/>
      <scheme val="minor"/>
    </font>
    <font>
      <sz val="12"/>
      <color theme="1"/>
      <name val="Calibri"/>
      <family val="2"/>
    </font>
    <font>
      <sz val="11"/>
      <name val="Calibri"/>
      <family val="2"/>
    </font>
    <font>
      <sz val="11"/>
      <color theme="1"/>
      <name val="Calibri"/>
      <family val="2"/>
    </font>
    <font>
      <b/>
      <sz val="11"/>
      <color theme="1"/>
      <name val="Calibri"/>
      <family val="2"/>
    </font>
    <font>
      <b/>
      <sz val="12"/>
      <color theme="1"/>
      <name val="Calibri"/>
      <family val="2"/>
    </font>
    <font>
      <sz val="11"/>
      <color rgb="FF0000FF"/>
      <name val="Calibri"/>
      <family val="2"/>
    </font>
    <font>
      <sz val="12"/>
      <name val="Calibri"/>
      <family val="2"/>
    </font>
    <font>
      <sz val="10"/>
      <name val="Calibri"/>
      <family val="2"/>
    </font>
    <font>
      <sz val="12"/>
      <color rgb="FF0000FF"/>
      <name val="Calibri"/>
      <family val="2"/>
    </font>
    <font>
      <sz val="12"/>
      <color theme="1"/>
      <name val="Calibri"/>
      <family val="2"/>
      <scheme val="minor"/>
    </font>
    <font>
      <b/>
      <sz val="12"/>
      <color theme="1"/>
      <name val="Calibri"/>
      <family val="2"/>
      <scheme val="minor"/>
    </font>
    <font>
      <sz val="12"/>
      <color rgb="FF0000FF"/>
      <name val="Calibri"/>
      <family val="2"/>
      <scheme val="minor"/>
    </font>
    <font>
      <b/>
      <sz val="12"/>
      <color rgb="FFC00000"/>
      <name val="Calibri"/>
      <family val="2"/>
      <scheme val="minor"/>
    </font>
    <font>
      <sz val="12"/>
      <color rgb="FFC00000"/>
      <name val="Calibri"/>
      <family val="2"/>
      <scheme val="minor"/>
    </font>
    <font>
      <sz val="11"/>
      <color rgb="FF00B050"/>
      <name val="Calibri"/>
      <family val="2"/>
    </font>
    <font>
      <u/>
      <sz val="11"/>
      <color theme="10"/>
      <name val="Calibri"/>
      <family val="2"/>
      <scheme val="minor"/>
    </font>
    <font>
      <b/>
      <sz val="11"/>
      <color rgb="FF00B050"/>
      <name val="Calibri"/>
      <family val="2"/>
    </font>
    <font>
      <sz val="11"/>
      <color theme="0"/>
      <name val="微軟正黑體"/>
      <family val="2"/>
      <charset val="136"/>
    </font>
    <font>
      <sz val="12"/>
      <name val="Calibri"/>
      <family val="2"/>
      <scheme val="minor"/>
    </font>
    <font>
      <b/>
      <sz val="11"/>
      <name val="Calibri"/>
      <family val="2"/>
    </font>
    <font>
      <b/>
      <u/>
      <sz val="11"/>
      <name val="Calibri"/>
      <family val="2"/>
    </font>
    <font>
      <b/>
      <sz val="12"/>
      <name val="Calibri"/>
      <family val="2"/>
    </font>
    <font>
      <sz val="12"/>
      <color theme="0"/>
      <name val="Calibri"/>
      <family val="2"/>
      <scheme val="minor"/>
    </font>
    <font>
      <sz val="12"/>
      <color theme="0"/>
      <name val="Calibri"/>
      <family val="2"/>
    </font>
    <font>
      <sz val="11"/>
      <color theme="0"/>
      <name val="Calibri"/>
      <family val="2"/>
    </font>
    <font>
      <i/>
      <sz val="11"/>
      <name val="Calibri"/>
      <family val="2"/>
    </font>
    <font>
      <b/>
      <i/>
      <sz val="11"/>
      <name val="Calibri"/>
      <family val="2"/>
    </font>
    <font>
      <sz val="10"/>
      <color theme="1"/>
      <name val="Calibri"/>
      <family val="2"/>
      <scheme val="minor"/>
    </font>
    <font>
      <sz val="10"/>
      <color theme="1"/>
      <name val="Calibri"/>
      <family val="2"/>
    </font>
    <font>
      <b/>
      <sz val="12"/>
      <color theme="0"/>
      <name val="Calibri"/>
      <family val="2"/>
      <scheme val="minor"/>
    </font>
    <font>
      <b/>
      <sz val="11"/>
      <color theme="1"/>
      <name val="Calibri"/>
      <family val="2"/>
      <scheme val="minor"/>
    </font>
    <font>
      <b/>
      <sz val="11"/>
      <color theme="0"/>
      <name val="Calibri"/>
      <family val="2"/>
    </font>
    <font>
      <sz val="10"/>
      <color theme="0"/>
      <name val="Calibri"/>
      <family val="2"/>
      <scheme val="minor"/>
    </font>
    <font>
      <b/>
      <i/>
      <sz val="10"/>
      <color theme="1"/>
      <name val="Calibri"/>
      <family val="2"/>
    </font>
    <font>
      <sz val="10"/>
      <color theme="1"/>
      <name val="Calibri"/>
      <scheme val="minor"/>
    </font>
  </fonts>
  <fills count="15">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92D050"/>
        <bgColor indexed="64"/>
      </patternFill>
    </fill>
    <fill>
      <patternFill patternType="solid">
        <fgColor rgb="FFC00000"/>
        <bgColor indexed="64"/>
      </patternFill>
    </fill>
    <fill>
      <patternFill patternType="solid">
        <fgColor theme="5" tint="0.79998168889431442"/>
        <bgColor indexed="64"/>
      </patternFill>
    </fill>
    <fill>
      <patternFill patternType="lightGray"/>
    </fill>
    <fill>
      <patternFill patternType="solid">
        <fgColor rgb="FF66CCFF"/>
        <bgColor indexed="64"/>
      </patternFill>
    </fill>
    <fill>
      <patternFill patternType="solid">
        <fgColor rgb="FF99FFCC"/>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right/>
      <top style="thin">
        <color theme="1"/>
      </top>
      <bottom/>
      <diagonal/>
    </border>
    <border>
      <left/>
      <right style="thin">
        <color theme="1"/>
      </right>
      <top style="thin">
        <color theme="1"/>
      </top>
      <bottom/>
      <diagonal/>
    </border>
    <border>
      <left/>
      <right/>
      <top/>
      <bottom style="thin">
        <color indexed="64"/>
      </bottom>
      <diagonal/>
    </border>
  </borders>
  <cellStyleXfs count="2">
    <xf numFmtId="0" fontId="0" fillId="0" borderId="0"/>
    <xf numFmtId="0" fontId="23" fillId="0" borderId="0" applyNumberFormat="0" applyFill="0" applyBorder="0" applyAlignment="0" applyProtection="0"/>
  </cellStyleXfs>
  <cellXfs count="204">
    <xf numFmtId="0" fontId="0" fillId="0" borderId="0" xfId="0"/>
    <xf numFmtId="0" fontId="10" fillId="0" borderId="0" xfId="0" applyFont="1"/>
    <xf numFmtId="0" fontId="12" fillId="0" borderId="0" xfId="0" applyFont="1" applyAlignment="1">
      <alignment vertical="center"/>
    </xf>
    <xf numFmtId="0" fontId="8" fillId="0" borderId="0" xfId="0" applyFont="1"/>
    <xf numFmtId="0" fontId="8" fillId="0" borderId="0" xfId="0" applyFont="1" applyAlignment="1">
      <alignment vertical="center"/>
    </xf>
    <xf numFmtId="0" fontId="10" fillId="0" borderId="0" xfId="0" applyFont="1" applyAlignment="1">
      <alignment vertical="top"/>
    </xf>
    <xf numFmtId="0" fontId="8" fillId="0" borderId="4" xfId="0" applyFont="1" applyFill="1" applyBorder="1" applyAlignment="1">
      <alignment horizontal="left" vertical="top"/>
    </xf>
    <xf numFmtId="0" fontId="8" fillId="0" borderId="5" xfId="0" applyFont="1" applyFill="1" applyBorder="1" applyAlignment="1">
      <alignment horizontal="left" vertical="top" wrapText="1"/>
    </xf>
    <xf numFmtId="0" fontId="8" fillId="0" borderId="5" xfId="0" applyFont="1" applyBorder="1" applyAlignment="1">
      <alignment horizontal="left" vertical="top" wrapText="1"/>
    </xf>
    <xf numFmtId="0" fontId="8" fillId="0" borderId="5" xfId="0" applyFont="1" applyBorder="1" applyAlignment="1">
      <alignment horizontal="center" vertical="top" wrapText="1"/>
    </xf>
    <xf numFmtId="0" fontId="13" fillId="0" borderId="0" xfId="0" applyFont="1" applyAlignment="1">
      <alignment horizontal="left"/>
    </xf>
    <xf numFmtId="0" fontId="8" fillId="0" borderId="0" xfId="0" applyFont="1" applyAlignment="1">
      <alignment vertical="top"/>
    </xf>
    <xf numFmtId="0" fontId="10" fillId="0" borderId="0" xfId="0" applyFont="1" applyAlignment="1">
      <alignment wrapText="1"/>
    </xf>
    <xf numFmtId="0" fontId="8" fillId="0" borderId="6" xfId="0" applyFont="1" applyBorder="1" applyAlignment="1">
      <alignment horizontal="center" vertical="top" wrapText="1"/>
    </xf>
    <xf numFmtId="0" fontId="11" fillId="0" borderId="0" xfId="0" applyFont="1" applyAlignment="1">
      <alignment wrapText="1"/>
    </xf>
    <xf numFmtId="0" fontId="11" fillId="0" borderId="0" xfId="0" applyFont="1"/>
    <xf numFmtId="0" fontId="14" fillId="0" borderId="5" xfId="0" applyFont="1" applyBorder="1" applyAlignment="1">
      <alignment horizontal="left" vertical="top" wrapText="1"/>
    </xf>
    <xf numFmtId="0" fontId="8" fillId="0" borderId="6" xfId="0" applyFont="1" applyBorder="1" applyAlignment="1">
      <alignment horizontal="left" vertical="top" wrapText="1"/>
    </xf>
    <xf numFmtId="0" fontId="8" fillId="0" borderId="0" xfId="0" applyFont="1" applyAlignment="1">
      <alignment horizontal="center" vertical="top"/>
    </xf>
    <xf numFmtId="0" fontId="8" fillId="4" borderId="1" xfId="0" applyFont="1" applyFill="1" applyBorder="1" applyAlignment="1">
      <alignment horizontal="left" vertical="top"/>
    </xf>
    <xf numFmtId="0" fontId="8" fillId="0" borderId="1" xfId="0" applyFont="1" applyBorder="1" applyAlignment="1">
      <alignment horizontal="left" vertical="top"/>
    </xf>
    <xf numFmtId="0" fontId="8" fillId="3"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center" vertical="top"/>
    </xf>
    <xf numFmtId="0" fontId="8" fillId="0" borderId="0" xfId="0" applyFont="1" applyAlignment="1">
      <alignment horizontal="left" vertical="top"/>
    </xf>
    <xf numFmtId="0" fontId="14" fillId="0" borderId="0" xfId="0" applyFont="1" applyAlignment="1">
      <alignment horizontal="left" vertical="top"/>
    </xf>
    <xf numFmtId="0" fontId="14" fillId="0" borderId="0" xfId="0" applyFont="1" applyAlignment="1">
      <alignment vertical="top"/>
    </xf>
    <xf numFmtId="0" fontId="16" fillId="0" borderId="0" xfId="0" applyFont="1" applyAlignment="1">
      <alignment vertical="top"/>
    </xf>
    <xf numFmtId="0" fontId="17" fillId="0" borderId="0" xfId="0" applyFont="1" applyAlignment="1">
      <alignment horizontal="center" vertical="top"/>
    </xf>
    <xf numFmtId="0" fontId="18" fillId="0" borderId="0" xfId="0" applyFont="1" applyAlignment="1">
      <alignment vertical="top"/>
    </xf>
    <xf numFmtId="0" fontId="17" fillId="0" borderId="0" xfId="0" applyFont="1" applyAlignment="1">
      <alignment vertical="top"/>
    </xf>
    <xf numFmtId="0" fontId="17" fillId="0" borderId="0" xfId="0" applyFont="1" applyFill="1" applyAlignment="1">
      <alignment vertical="top"/>
    </xf>
    <xf numFmtId="0" fontId="17" fillId="0" borderId="0" xfId="0" applyFont="1" applyAlignment="1">
      <alignment vertical="top" wrapText="1"/>
    </xf>
    <xf numFmtId="0" fontId="17" fillId="0" borderId="0" xfId="0" applyFont="1" applyAlignment="1">
      <alignment horizontal="left" vertical="top"/>
    </xf>
    <xf numFmtId="0" fontId="18" fillId="0" borderId="2" xfId="0" applyFont="1" applyFill="1" applyBorder="1" applyAlignment="1">
      <alignment vertical="top" wrapText="1"/>
    </xf>
    <xf numFmtId="0" fontId="18" fillId="0" borderId="2" xfId="0" applyFont="1" applyBorder="1" applyAlignment="1">
      <alignment vertical="top" wrapText="1"/>
    </xf>
    <xf numFmtId="0" fontId="17" fillId="0" borderId="4" xfId="0" applyFont="1" applyFill="1" applyBorder="1" applyAlignment="1">
      <alignment horizontal="left" vertical="top"/>
    </xf>
    <xf numFmtId="0" fontId="17" fillId="0" borderId="5" xfId="0" applyFont="1" applyFill="1" applyBorder="1" applyAlignment="1">
      <alignment horizontal="left" vertical="top" wrapText="1"/>
    </xf>
    <xf numFmtId="0" fontId="19" fillId="0" borderId="5" xfId="0" applyFont="1" applyBorder="1" applyAlignment="1">
      <alignment horizontal="left" vertical="top" wrapText="1"/>
    </xf>
    <xf numFmtId="0" fontId="17" fillId="0" borderId="5" xfId="0" applyFont="1" applyBorder="1" applyAlignment="1">
      <alignment horizontal="left" vertical="top" wrapText="1"/>
    </xf>
    <xf numFmtId="0" fontId="17" fillId="0" borderId="6" xfId="0" applyFont="1" applyBorder="1" applyAlignment="1">
      <alignment horizontal="left" vertical="top" wrapText="1"/>
    </xf>
    <xf numFmtId="0" fontId="17" fillId="4" borderId="1" xfId="0" applyFont="1" applyFill="1" applyBorder="1" applyAlignment="1">
      <alignment horizontal="left" vertical="top"/>
    </xf>
    <xf numFmtId="0" fontId="17" fillId="0" borderId="1" xfId="0" applyFont="1" applyBorder="1" applyAlignment="1">
      <alignment horizontal="left" vertical="top"/>
    </xf>
    <xf numFmtId="0" fontId="17" fillId="3" borderId="1" xfId="0" applyFont="1" applyFill="1" applyBorder="1" applyAlignment="1">
      <alignment vertical="top"/>
    </xf>
    <xf numFmtId="0" fontId="17" fillId="0" borderId="1" xfId="0" applyFont="1" applyBorder="1" applyAlignment="1">
      <alignment vertical="top" wrapText="1"/>
    </xf>
    <xf numFmtId="0" fontId="17" fillId="0" borderId="1" xfId="0" applyFont="1" applyBorder="1" applyAlignment="1">
      <alignment horizontal="center" vertical="top"/>
    </xf>
    <xf numFmtId="0" fontId="17" fillId="0" borderId="5" xfId="0" applyFont="1" applyBorder="1" applyAlignment="1">
      <alignment horizontal="left" vertical="top"/>
    </xf>
    <xf numFmtId="0" fontId="17" fillId="3" borderId="5" xfId="0" applyFont="1" applyFill="1" applyBorder="1" applyAlignment="1">
      <alignment vertical="top"/>
    </xf>
    <xf numFmtId="0" fontId="17" fillId="0" borderId="5" xfId="0" applyFont="1" applyBorder="1" applyAlignment="1">
      <alignment vertical="top" wrapText="1"/>
    </xf>
    <xf numFmtId="0" fontId="17" fillId="0" borderId="5" xfId="0" applyFont="1" applyBorder="1" applyAlignment="1">
      <alignment horizontal="center" vertical="top"/>
    </xf>
    <xf numFmtId="0" fontId="17" fillId="0" borderId="6" xfId="0" applyFont="1" applyBorder="1" applyAlignment="1">
      <alignment horizontal="center" vertical="top"/>
    </xf>
    <xf numFmtId="0" fontId="18" fillId="6" borderId="4" xfId="0" applyFont="1" applyFill="1" applyBorder="1" applyAlignment="1">
      <alignment vertical="center"/>
    </xf>
    <xf numFmtId="0" fontId="18" fillId="6" borderId="5" xfId="0" applyFont="1" applyFill="1" applyBorder="1" applyAlignment="1">
      <alignment vertical="center"/>
    </xf>
    <xf numFmtId="0" fontId="18" fillId="6" borderId="6" xfId="0" applyFont="1" applyFill="1" applyBorder="1" applyAlignment="1">
      <alignment vertical="center"/>
    </xf>
    <xf numFmtId="0" fontId="17" fillId="0" borderId="1" xfId="0" applyFont="1" applyBorder="1" applyAlignment="1">
      <alignment vertical="top"/>
    </xf>
    <xf numFmtId="0" fontId="17" fillId="4" borderId="3" xfId="0" applyFont="1" applyFill="1" applyBorder="1" applyAlignment="1">
      <alignment horizontal="left" vertical="top"/>
    </xf>
    <xf numFmtId="0" fontId="17" fillId="7" borderId="1" xfId="0" applyFont="1" applyFill="1" applyBorder="1" applyAlignment="1">
      <alignment horizontal="left" vertical="top"/>
    </xf>
    <xf numFmtId="0" fontId="17" fillId="7" borderId="3" xfId="0" applyFont="1" applyFill="1" applyBorder="1" applyAlignment="1">
      <alignment vertical="top"/>
    </xf>
    <xf numFmtId="0" fontId="17" fillId="7" borderId="3" xfId="0" applyFont="1" applyFill="1" applyBorder="1" applyAlignment="1">
      <alignment vertical="top" wrapText="1"/>
    </xf>
    <xf numFmtId="0" fontId="17" fillId="7" borderId="3" xfId="0" applyFont="1" applyFill="1" applyBorder="1" applyAlignment="1">
      <alignment horizontal="center" vertical="top"/>
    </xf>
    <xf numFmtId="0" fontId="17" fillId="7" borderId="1" xfId="0" applyFont="1" applyFill="1" applyBorder="1" applyAlignment="1">
      <alignment vertical="top"/>
    </xf>
    <xf numFmtId="0" fontId="17" fillId="7" borderId="1" xfId="0" applyFont="1" applyFill="1" applyBorder="1" applyAlignment="1">
      <alignment vertical="top" wrapText="1"/>
    </xf>
    <xf numFmtId="0" fontId="17" fillId="7" borderId="1" xfId="0" applyFont="1" applyFill="1" applyBorder="1" applyAlignment="1">
      <alignment horizontal="center" vertical="top"/>
    </xf>
    <xf numFmtId="0" fontId="17" fillId="0" borderId="1" xfId="0" applyFont="1" applyFill="1" applyBorder="1" applyAlignment="1">
      <alignment horizontal="left" vertical="top"/>
    </xf>
    <xf numFmtId="0" fontId="17" fillId="0" borderId="1" xfId="0" applyFont="1" applyFill="1" applyBorder="1" applyAlignment="1">
      <alignment vertical="top"/>
    </xf>
    <xf numFmtId="0" fontId="17" fillId="0" borderId="3" xfId="0" applyFont="1" applyBorder="1" applyAlignment="1">
      <alignment vertical="top"/>
    </xf>
    <xf numFmtId="0" fontId="17" fillId="0" borderId="5" xfId="0" applyFont="1" applyBorder="1" applyAlignment="1">
      <alignment horizontal="center" vertical="top" wrapText="1"/>
    </xf>
    <xf numFmtId="0" fontId="17" fillId="0" borderId="6" xfId="0" applyFont="1" applyBorder="1" applyAlignment="1">
      <alignment horizontal="center" vertical="top" wrapText="1"/>
    </xf>
    <xf numFmtId="0" fontId="19" fillId="0" borderId="1" xfId="0" applyFont="1" applyBorder="1" applyAlignment="1">
      <alignment horizontal="left" vertical="top" wrapText="1"/>
    </xf>
    <xf numFmtId="0" fontId="17" fillId="0" borderId="0" xfId="0" applyFont="1" applyAlignment="1">
      <alignment vertical="center"/>
    </xf>
    <xf numFmtId="0" fontId="17" fillId="0" borderId="0" xfId="0" applyFont="1" applyFill="1" applyAlignment="1">
      <alignment vertical="center"/>
    </xf>
    <xf numFmtId="0" fontId="17" fillId="0" borderId="0" xfId="0" applyFont="1" applyAlignment="1">
      <alignment vertical="center" wrapText="1"/>
    </xf>
    <xf numFmtId="0" fontId="17" fillId="0" borderId="0" xfId="0" applyFont="1" applyAlignment="1">
      <alignment horizontal="right" vertical="center"/>
    </xf>
    <xf numFmtId="0" fontId="17" fillId="0" borderId="1" xfId="0" applyFont="1" applyBorder="1" applyAlignment="1">
      <alignment horizontal="center" vertical="center"/>
    </xf>
    <xf numFmtId="0" fontId="10" fillId="0" borderId="0" xfId="0" applyFont="1" applyAlignment="1">
      <alignment horizontal="center" vertical="top"/>
    </xf>
    <xf numFmtId="0" fontId="10" fillId="0" borderId="0" xfId="0" applyFont="1" applyAlignment="1">
      <alignment horizontal="left" vertical="top"/>
    </xf>
    <xf numFmtId="0" fontId="13" fillId="0" borderId="0" xfId="0" applyFont="1" applyAlignment="1">
      <alignment vertical="top"/>
    </xf>
    <xf numFmtId="0" fontId="22" fillId="0" borderId="0" xfId="0" applyFont="1" applyAlignment="1">
      <alignment vertical="top" wrapText="1"/>
    </xf>
    <xf numFmtId="0" fontId="23" fillId="0" borderId="0" xfId="1" applyAlignment="1">
      <alignment vertical="top" wrapText="1"/>
    </xf>
    <xf numFmtId="0" fontId="23" fillId="0" borderId="0" xfId="1" applyAlignment="1">
      <alignment horizontal="left" vertical="center" wrapText="1"/>
    </xf>
    <xf numFmtId="0" fontId="25" fillId="0" borderId="0" xfId="0" applyFont="1" applyAlignment="1">
      <alignment horizontal="left" vertical="center"/>
    </xf>
    <xf numFmtId="0" fontId="10" fillId="0" borderId="0" xfId="0" applyFont="1" applyAlignment="1">
      <alignment vertical="top"/>
    </xf>
    <xf numFmtId="0" fontId="9" fillId="0" borderId="1" xfId="0" applyFont="1" applyFill="1" applyBorder="1" applyAlignment="1">
      <alignment horizontal="center" vertical="top" wrapText="1"/>
    </xf>
    <xf numFmtId="0" fontId="9" fillId="0" borderId="1" xfId="0" applyFont="1" applyBorder="1" applyAlignment="1">
      <alignment vertical="top" wrapText="1"/>
    </xf>
    <xf numFmtId="0" fontId="17" fillId="0" borderId="0" xfId="0" applyFont="1" applyAlignment="1">
      <alignment horizontal="center" vertical="top"/>
    </xf>
    <xf numFmtId="0" fontId="10" fillId="0" borderId="0" xfId="0" applyFont="1" applyFill="1"/>
    <xf numFmtId="0" fontId="26" fillId="0" borderId="0" xfId="0" applyFont="1" applyAlignment="1">
      <alignment vertical="center"/>
    </xf>
    <xf numFmtId="0" fontId="26" fillId="0" borderId="0" xfId="0" applyFont="1" applyAlignment="1">
      <alignment vertical="top"/>
    </xf>
    <xf numFmtId="0" fontId="26" fillId="0" borderId="0" xfId="0" applyFont="1" applyFill="1" applyAlignment="1">
      <alignment vertical="top"/>
    </xf>
    <xf numFmtId="0" fontId="26" fillId="0" borderId="0" xfId="0" applyFont="1" applyAlignment="1">
      <alignment vertical="top" wrapText="1"/>
    </xf>
    <xf numFmtId="0" fontId="26" fillId="0" borderId="0" xfId="0" applyFont="1" applyAlignment="1">
      <alignment horizontal="center" vertical="top"/>
    </xf>
    <xf numFmtId="0" fontId="14" fillId="0" borderId="0" xfId="0" applyFont="1" applyAlignment="1">
      <alignment vertical="center"/>
    </xf>
    <xf numFmtId="0" fontId="27" fillId="0" borderId="0" xfId="0" applyFont="1" applyAlignment="1">
      <alignment vertical="top"/>
    </xf>
    <xf numFmtId="0" fontId="9" fillId="4" borderId="1" xfId="0" applyFont="1" applyFill="1" applyBorder="1" applyAlignment="1">
      <alignment horizontal="left" vertical="top"/>
    </xf>
    <xf numFmtId="0" fontId="9" fillId="0" borderId="0" xfId="0" applyFont="1" applyAlignment="1">
      <alignment vertical="top"/>
    </xf>
    <xf numFmtId="0" fontId="9" fillId="0" borderId="0" xfId="0" applyFont="1" applyFill="1" applyAlignment="1">
      <alignment vertical="top"/>
    </xf>
    <xf numFmtId="0" fontId="9" fillId="0" borderId="0" xfId="0" applyFont="1" applyAlignment="1">
      <alignment vertical="top" wrapText="1"/>
    </xf>
    <xf numFmtId="0" fontId="9" fillId="0" borderId="0" xfId="0" applyFont="1" applyAlignment="1">
      <alignment horizontal="center" vertical="top"/>
    </xf>
    <xf numFmtId="0" fontId="9" fillId="0" borderId="0" xfId="0" applyFont="1" applyFill="1" applyBorder="1" applyAlignment="1">
      <alignment horizontal="left" vertical="top"/>
    </xf>
    <xf numFmtId="0" fontId="14" fillId="0" borderId="4" xfId="0" applyFont="1" applyFill="1" applyBorder="1" applyAlignment="1">
      <alignment horizontal="left" vertical="top"/>
    </xf>
    <xf numFmtId="0" fontId="30" fillId="0" borderId="0" xfId="0" applyFont="1" applyFill="1" applyAlignment="1">
      <alignment horizontal="left" vertical="top"/>
    </xf>
    <xf numFmtId="0" fontId="31" fillId="0" borderId="0" xfId="0" applyFont="1" applyFill="1" applyAlignment="1">
      <alignment vertical="top"/>
    </xf>
    <xf numFmtId="0" fontId="25" fillId="0" borderId="0" xfId="0" applyFont="1" applyFill="1" applyAlignment="1">
      <alignment horizontal="left" vertical="center"/>
    </xf>
    <xf numFmtId="0" fontId="30" fillId="0" borderId="0" xfId="0" applyFont="1" applyFill="1" applyAlignment="1">
      <alignment vertical="top"/>
    </xf>
    <xf numFmtId="0" fontId="32" fillId="0" borderId="0" xfId="0" applyFont="1" applyFill="1" applyAlignment="1">
      <alignment vertical="top"/>
    </xf>
    <xf numFmtId="0" fontId="32" fillId="0" borderId="0" xfId="0" applyFont="1" applyFill="1" applyAlignment="1">
      <alignment horizontal="left" vertical="top"/>
    </xf>
    <xf numFmtId="0" fontId="28" fillId="0" borderId="0" xfId="0" applyFont="1" applyAlignment="1">
      <alignment vertical="top"/>
    </xf>
    <xf numFmtId="0" fontId="10" fillId="0" borderId="0" xfId="0" applyFont="1" applyAlignment="1">
      <alignment vertical="top" wrapText="1"/>
    </xf>
    <xf numFmtId="0" fontId="9" fillId="3" borderId="1" xfId="0" applyFont="1" applyFill="1" applyBorder="1" applyAlignment="1">
      <alignment vertical="top" wrapText="1"/>
    </xf>
    <xf numFmtId="0" fontId="9" fillId="0" borderId="1" xfId="0" applyFont="1" applyBorder="1" applyAlignment="1">
      <alignment horizontal="center" vertical="top" wrapText="1"/>
    </xf>
    <xf numFmtId="0" fontId="15" fillId="0" borderId="1" xfId="0" applyFont="1" applyBorder="1" applyAlignment="1">
      <alignment horizontal="center" vertical="top" wrapText="1"/>
    </xf>
    <xf numFmtId="0" fontId="15" fillId="0" borderId="6" xfId="0" applyFont="1" applyBorder="1" applyAlignment="1">
      <alignment horizontal="center" vertical="top" wrapText="1"/>
    </xf>
    <xf numFmtId="0" fontId="9" fillId="0" borderId="1" xfId="0" applyFont="1" applyFill="1" applyBorder="1" applyAlignment="1">
      <alignment vertical="top" wrapText="1"/>
    </xf>
    <xf numFmtId="0" fontId="17" fillId="5" borderId="2" xfId="0" applyFont="1" applyFill="1" applyBorder="1" applyAlignment="1">
      <alignment vertical="top" wrapText="1"/>
    </xf>
    <xf numFmtId="0" fontId="33" fillId="0" borderId="0" xfId="0" applyFont="1" applyAlignment="1">
      <alignment vertical="top"/>
    </xf>
    <xf numFmtId="0" fontId="22" fillId="0" borderId="0" xfId="0" applyFont="1" applyFill="1" applyAlignment="1">
      <alignment vertical="top"/>
    </xf>
    <xf numFmtId="0" fontId="22" fillId="0" borderId="0" xfId="0" applyFont="1" applyAlignment="1">
      <alignment vertical="top"/>
    </xf>
    <xf numFmtId="0" fontId="15" fillId="8" borderId="1" xfId="0" applyFont="1" applyFill="1" applyBorder="1" applyAlignment="1">
      <alignment horizontal="center" vertical="top" wrapText="1"/>
    </xf>
    <xf numFmtId="0" fontId="17" fillId="8" borderId="1" xfId="0" applyFont="1" applyFill="1" applyBorder="1" applyAlignment="1">
      <alignment horizontal="left" vertical="top"/>
    </xf>
    <xf numFmtId="0" fontId="35" fillId="0" borderId="4" xfId="0" applyFont="1" applyBorder="1"/>
    <xf numFmtId="164" fontId="35" fillId="0" borderId="0" xfId="0" applyNumberFormat="1" applyFont="1" applyAlignment="1">
      <alignment horizontal="center"/>
    </xf>
    <xf numFmtId="164" fontId="36" fillId="0" borderId="6" xfId="0" applyNumberFormat="1" applyFont="1" applyBorder="1"/>
    <xf numFmtId="0" fontId="35" fillId="0" borderId="0" xfId="0" applyFont="1" applyAlignment="1">
      <alignment horizontal="center"/>
    </xf>
    <xf numFmtId="0" fontId="36" fillId="0" borderId="0" xfId="0" applyFont="1" applyAlignment="1">
      <alignment horizontal="center"/>
    </xf>
    <xf numFmtId="164" fontId="36" fillId="0" borderId="0" xfId="0" applyNumberFormat="1" applyFont="1" applyAlignment="1">
      <alignment horizontal="center"/>
    </xf>
    <xf numFmtId="0" fontId="36" fillId="0" borderId="0" xfId="0" applyFont="1" applyFill="1" applyAlignment="1">
      <alignment horizontal="center"/>
    </xf>
    <xf numFmtId="164" fontId="36" fillId="0" borderId="0" xfId="0" applyNumberFormat="1" applyFont="1" applyFill="1" applyAlignment="1">
      <alignment horizontal="center"/>
    </xf>
    <xf numFmtId="0" fontId="35" fillId="8" borderId="0" xfId="0" applyFont="1" applyFill="1" applyAlignment="1">
      <alignment horizontal="center"/>
    </xf>
    <xf numFmtId="0" fontId="26" fillId="8" borderId="1" xfId="0" applyFont="1" applyFill="1" applyBorder="1" applyAlignment="1">
      <alignment horizontal="left" vertical="top"/>
    </xf>
    <xf numFmtId="164" fontId="35" fillId="0" borderId="7" xfId="0" applyNumberFormat="1" applyFont="1" applyBorder="1" applyAlignment="1">
      <alignment horizontal="center"/>
    </xf>
    <xf numFmtId="0" fontId="26" fillId="9" borderId="1" xfId="0" applyFont="1" applyFill="1" applyBorder="1" applyAlignment="1">
      <alignment horizontal="left" vertical="top"/>
    </xf>
    <xf numFmtId="0" fontId="35" fillId="9" borderId="0" xfId="0" applyFont="1" applyFill="1" applyAlignment="1">
      <alignment horizontal="center"/>
    </xf>
    <xf numFmtId="0" fontId="15" fillId="0" borderId="4" xfId="0" applyFont="1" applyBorder="1" applyAlignment="1">
      <alignment horizontal="center" vertical="top" wrapText="1"/>
    </xf>
    <xf numFmtId="0" fontId="15" fillId="0" borderId="5" xfId="0" applyFont="1" applyBorder="1" applyAlignment="1">
      <alignment horizontal="center" vertical="top" wrapText="1"/>
    </xf>
    <xf numFmtId="0" fontId="15" fillId="8" borderId="4" xfId="0" applyFont="1" applyFill="1" applyBorder="1" applyAlignment="1">
      <alignment horizontal="center" vertical="top" wrapText="1"/>
    </xf>
    <xf numFmtId="0" fontId="15" fillId="9" borderId="4" xfId="0" applyFont="1" applyFill="1" applyBorder="1" applyAlignment="1">
      <alignment horizontal="center" vertical="top" wrapText="1"/>
    </xf>
    <xf numFmtId="0" fontId="15" fillId="8" borderId="6" xfId="0" applyFont="1" applyFill="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5" fillId="0" borderId="18" xfId="0" applyFont="1" applyBorder="1" applyAlignment="1">
      <alignment horizontal="center" vertical="top" wrapText="1"/>
    </xf>
    <xf numFmtId="0" fontId="15" fillId="8" borderId="16" xfId="0" applyFont="1" applyFill="1" applyBorder="1" applyAlignment="1">
      <alignment horizontal="center" vertical="top" wrapText="1"/>
    </xf>
    <xf numFmtId="0" fontId="15" fillId="8" borderId="17" xfId="0" applyFont="1" applyFill="1" applyBorder="1" applyAlignment="1">
      <alignment horizontal="center" vertical="top" wrapText="1"/>
    </xf>
    <xf numFmtId="0" fontId="15" fillId="0" borderId="16" xfId="0" applyFont="1" applyFill="1" applyBorder="1" applyAlignment="1">
      <alignment horizontal="center" vertical="top" wrapText="1"/>
    </xf>
    <xf numFmtId="0" fontId="38" fillId="0" borderId="0" xfId="0" applyFont="1"/>
    <xf numFmtId="0" fontId="8" fillId="0" borderId="0" xfId="0" applyFont="1" applyAlignment="1">
      <alignment horizontal="center" vertical="center"/>
    </xf>
    <xf numFmtId="0" fontId="39" fillId="10" borderId="0" xfId="0" applyFont="1" applyFill="1"/>
    <xf numFmtId="0" fontId="39" fillId="10" borderId="0" xfId="0" applyFont="1" applyFill="1" applyAlignment="1">
      <alignment horizontal="right"/>
    </xf>
    <xf numFmtId="0" fontId="39" fillId="10" borderId="0" xfId="0" quotePrefix="1" applyFont="1" applyFill="1" applyAlignment="1">
      <alignment wrapText="1"/>
    </xf>
    <xf numFmtId="0" fontId="39" fillId="10" borderId="0" xfId="0" applyFont="1" applyFill="1" applyAlignment="1">
      <alignment horizontal="left"/>
    </xf>
    <xf numFmtId="0" fontId="5" fillId="0" borderId="0" xfId="0" applyFont="1" applyAlignment="1">
      <alignment horizontal="center" vertical="top"/>
    </xf>
    <xf numFmtId="0" fontId="37" fillId="10" borderId="0" xfId="0" applyFont="1" applyFill="1" applyAlignment="1">
      <alignment vertical="top"/>
    </xf>
    <xf numFmtId="0" fontId="37" fillId="10" borderId="0" xfId="0" applyFont="1" applyFill="1" applyAlignment="1">
      <alignment vertical="top" wrapText="1"/>
    </xf>
    <xf numFmtId="0" fontId="37" fillId="10" borderId="0" xfId="0" applyFont="1" applyFill="1" applyAlignment="1">
      <alignment horizontal="center" vertical="top"/>
    </xf>
    <xf numFmtId="0" fontId="5" fillId="0" borderId="0" xfId="0" applyFont="1" applyAlignment="1">
      <alignment horizontal="left" vertical="top"/>
    </xf>
    <xf numFmtId="0" fontId="35" fillId="0" borderId="20" xfId="0" applyFont="1" applyBorder="1"/>
    <xf numFmtId="0" fontId="35" fillId="0" borderId="0" xfId="0" applyFont="1"/>
    <xf numFmtId="0" fontId="35" fillId="11" borderId="19" xfId="0" applyFont="1" applyFill="1" applyBorder="1" applyAlignment="1">
      <alignment horizontal="center"/>
    </xf>
    <xf numFmtId="0" fontId="4" fillId="11" borderId="1" xfId="0" applyFont="1" applyFill="1" applyBorder="1" applyAlignment="1">
      <alignment horizontal="left" vertical="top"/>
    </xf>
    <xf numFmtId="0" fontId="14" fillId="11" borderId="1" xfId="0" applyFont="1" applyFill="1" applyBorder="1" applyAlignment="1">
      <alignment horizontal="left" vertical="top" wrapText="1"/>
    </xf>
    <xf numFmtId="0" fontId="15" fillId="11" borderId="16" xfId="0" applyFont="1" applyFill="1" applyBorder="1" applyAlignment="1">
      <alignment horizontal="center" vertical="top" wrapText="1"/>
    </xf>
    <xf numFmtId="0" fontId="15" fillId="11" borderId="1" xfId="0" applyFont="1" applyFill="1" applyBorder="1" applyAlignment="1">
      <alignment horizontal="center" vertical="top" wrapText="1"/>
    </xf>
    <xf numFmtId="0" fontId="15" fillId="11" borderId="6" xfId="0" applyFont="1" applyFill="1" applyBorder="1" applyAlignment="1">
      <alignment horizontal="center" vertical="top" wrapText="1"/>
    </xf>
    <xf numFmtId="0" fontId="9" fillId="11" borderId="1" xfId="0" applyFont="1" applyFill="1" applyBorder="1" applyAlignment="1">
      <alignment horizontal="center" vertical="top" wrapText="1"/>
    </xf>
    <xf numFmtId="0" fontId="8" fillId="11" borderId="1" xfId="0" applyFont="1" applyFill="1" applyBorder="1" applyAlignment="1">
      <alignment horizontal="left" vertical="top"/>
    </xf>
    <xf numFmtId="0" fontId="40" fillId="10" borderId="0" xfId="0" applyFont="1" applyFill="1" applyAlignment="1">
      <alignment horizontal="center"/>
    </xf>
    <xf numFmtId="0" fontId="15" fillId="12" borderId="1" xfId="0" applyFont="1" applyFill="1" applyBorder="1" applyAlignment="1">
      <alignment horizontal="center" vertical="top"/>
    </xf>
    <xf numFmtId="0" fontId="10" fillId="12" borderId="0" xfId="0" applyFont="1" applyFill="1" applyAlignment="1">
      <alignment horizontal="center"/>
    </xf>
    <xf numFmtId="0" fontId="36" fillId="12" borderId="0" xfId="0" applyFont="1" applyFill="1" applyAlignment="1">
      <alignment horizontal="center"/>
    </xf>
    <xf numFmtId="0" fontId="18" fillId="0" borderId="0" xfId="0" applyFont="1" applyAlignment="1">
      <alignment horizontal="center"/>
    </xf>
    <xf numFmtId="0" fontId="18" fillId="0" borderId="0" xfId="0" applyFont="1" applyAlignment="1">
      <alignment horizontal="right"/>
    </xf>
    <xf numFmtId="0" fontId="18" fillId="4" borderId="21" xfId="0" applyFont="1" applyFill="1" applyBorder="1" applyAlignment="1">
      <alignment horizontal="center" wrapText="1"/>
    </xf>
    <xf numFmtId="0" fontId="18" fillId="0" borderId="0" xfId="0" applyFont="1" applyAlignment="1">
      <alignment horizontal="center" wrapText="1"/>
    </xf>
    <xf numFmtId="165" fontId="41" fillId="4" borderId="21" xfId="0" applyNumberFormat="1" applyFont="1" applyFill="1" applyBorder="1" applyAlignment="1">
      <alignment horizontal="center" shrinkToFit="1"/>
    </xf>
    <xf numFmtId="0" fontId="18" fillId="0" borderId="0" xfId="0" applyFont="1" applyAlignment="1">
      <alignment horizontal="left"/>
    </xf>
    <xf numFmtId="0" fontId="37" fillId="0" borderId="0" xfId="0" applyFont="1"/>
    <xf numFmtId="0" fontId="18" fillId="0" borderId="0" xfId="0" applyFont="1"/>
    <xf numFmtId="0" fontId="3" fillId="0" borderId="0" xfId="0" applyFont="1" applyAlignment="1">
      <alignment horizontal="center" vertical="top"/>
    </xf>
    <xf numFmtId="0" fontId="3" fillId="0" borderId="0" xfId="0" applyFont="1" applyAlignment="1">
      <alignment vertical="top"/>
    </xf>
    <xf numFmtId="165" fontId="8" fillId="0" borderId="0" xfId="0" applyNumberFormat="1" applyFont="1" applyAlignment="1">
      <alignment horizontal="right" vertical="center"/>
    </xf>
    <xf numFmtId="0" fontId="3" fillId="0" borderId="0" xfId="0" applyFont="1" applyAlignment="1">
      <alignment horizontal="left" vertical="top"/>
    </xf>
    <xf numFmtId="0" fontId="30" fillId="0" borderId="0" xfId="0" applyFont="1" applyAlignment="1">
      <alignment vertical="top"/>
    </xf>
    <xf numFmtId="0" fontId="2" fillId="13" borderId="1" xfId="0" applyFont="1" applyFill="1" applyBorder="1" applyAlignment="1">
      <alignment horizontal="left" vertical="top"/>
    </xf>
    <xf numFmtId="0" fontId="42" fillId="0" borderId="0" xfId="0" applyFont="1" applyAlignment="1">
      <alignment horizontal="center"/>
    </xf>
    <xf numFmtId="164" fontId="42" fillId="0" borderId="0" xfId="0" applyNumberFormat="1" applyFont="1" applyAlignment="1">
      <alignment horizontal="center"/>
    </xf>
    <xf numFmtId="0" fontId="42" fillId="0" borderId="0" xfId="0" applyFont="1"/>
    <xf numFmtId="0" fontId="42" fillId="14" borderId="19" xfId="0" applyFont="1" applyFill="1" applyBorder="1" applyAlignment="1">
      <alignment horizontal="center"/>
    </xf>
    <xf numFmtId="0" fontId="2" fillId="14" borderId="1" xfId="0" applyFont="1" applyFill="1" applyBorder="1" applyAlignment="1">
      <alignment horizontal="left" vertical="top"/>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7" fillId="0" borderId="0" xfId="0" applyFont="1" applyAlignment="1">
      <alignment horizontal="left" vertical="top" wrapText="1"/>
    </xf>
    <xf numFmtId="0" fontId="9" fillId="0" borderId="0" xfId="0" applyFont="1" applyAlignment="1">
      <alignment horizontal="left" vertical="top" wrapText="1"/>
    </xf>
    <xf numFmtId="0" fontId="24" fillId="0" borderId="0" xfId="0" applyFont="1" applyAlignment="1">
      <alignment horizontal="left" vertical="top"/>
    </xf>
    <xf numFmtId="0" fontId="18" fillId="4" borderId="21" xfId="0" applyFont="1" applyFill="1" applyBorder="1" applyAlignment="1">
      <alignment horizontal="center"/>
    </xf>
    <xf numFmtId="164" fontId="8" fillId="0" borderId="0" xfId="0" applyNumberFormat="1" applyFont="1" applyAlignment="1">
      <alignment horizontal="center" vertical="center" shrinkToFit="1"/>
    </xf>
    <xf numFmtId="0" fontId="26" fillId="0" borderId="0" xfId="0" applyFont="1" applyAlignment="1">
      <alignment horizontal="left" vertical="top" wrapText="1"/>
    </xf>
  </cellXfs>
  <cellStyles count="2">
    <cellStyle name="一般" xfId="0" builtinId="0"/>
    <cellStyle name="超連結" xfId="1" builtinId="8"/>
  </cellStyles>
  <dxfs count="6">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s>
  <tableStyles count="0" defaultTableStyle="TableStyleMedium2" defaultPivotStyle="PivotStyleLight16"/>
  <colors>
    <mruColors>
      <color rgb="FF99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id="1" name="表格1" displayName="表格1" ref="A2:D10" totalsRowShown="0" headerRowDxfId="5" dataDxfId="4">
  <autoFilter ref="A2:D10"/>
  <tableColumns count="4">
    <tableColumn id="1" name="Version" dataDxfId="3"/>
    <tableColumn id="2" name="Date" dataDxfId="2"/>
    <tableColumn id="3" name="Cell / Font format" dataDxfId="1"/>
    <tableColumn id="4" name="Remark"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dmissions.hkmu.edu.hk/d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dmissions.hkmu.edu.hk/dl/" TargetMode="External"/></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2"/>
  <sheetViews>
    <sheetView showZeros="0" tabSelected="1" zoomScale="80" zoomScaleNormal="80" workbookViewId="0">
      <pane xSplit="6" ySplit="10" topLeftCell="G27" activePane="bottomRight" state="frozen"/>
      <selection pane="topRight" activeCell="G1" sqref="G1"/>
      <selection pane="bottomLeft" activeCell="A10" sqref="A10"/>
      <selection pane="bottomRight" activeCell="Q3" sqref="Q3"/>
    </sheetView>
  </sheetViews>
  <sheetFormatPr defaultColWidth="8.7265625" defaultRowHeight="14.5"/>
  <cols>
    <col min="1" max="1" width="4.54296875" style="1" customWidth="1"/>
    <col min="2" max="3" width="14.26953125" style="1" customWidth="1"/>
    <col min="4" max="4" width="48.26953125" style="12" customWidth="1"/>
    <col min="5" max="5" width="9.7265625" style="1" customWidth="1"/>
    <col min="6" max="6" width="9.26953125" style="1" customWidth="1"/>
    <col min="7" max="21" width="9.7265625" style="1" customWidth="1"/>
    <col min="22" max="22" width="19" style="10" customWidth="1"/>
    <col min="23" max="23" width="17.26953125" style="1" customWidth="1"/>
    <col min="24" max="16384" width="8.7265625" style="1"/>
  </cols>
  <sheetData>
    <row r="1" spans="1:22" ht="15.5">
      <c r="B1" s="143" t="str" cm="1">
        <f t="array" ref="B1">CONCATENATE("Planned Course Presentation Schedule (as of ",TEXT(MostUpdated,"dd mmm yyyy"),")")</f>
        <v>Planned Course Presentation Schedule (as of 09 Oct 2025)</v>
      </c>
      <c r="C1" s="2"/>
    </row>
    <row r="2" spans="1:22" ht="15.5">
      <c r="B2" s="2"/>
      <c r="C2" s="2"/>
      <c r="T2" s="62" t="s">
        <v>54</v>
      </c>
      <c r="U2" s="62" t="s">
        <v>133</v>
      </c>
    </row>
    <row r="3" spans="1:22" ht="15.5">
      <c r="B3" s="2" t="s">
        <v>55</v>
      </c>
      <c r="C3" s="2"/>
      <c r="Q3" s="1" t="s">
        <v>225</v>
      </c>
      <c r="T3" s="62" t="s">
        <v>56</v>
      </c>
      <c r="U3" s="62" t="s">
        <v>57</v>
      </c>
    </row>
    <row r="4" spans="1:22" ht="15.5">
      <c r="B4" s="2" t="s">
        <v>58</v>
      </c>
      <c r="C4" s="2"/>
      <c r="D4" s="14"/>
      <c r="E4" s="15"/>
      <c r="T4" s="62" t="s">
        <v>59</v>
      </c>
      <c r="U4" s="62"/>
    </row>
    <row r="5" spans="1:22" ht="17.25" customHeight="1">
      <c r="B5" s="145"/>
      <c r="C5" s="146" t="s">
        <v>233</v>
      </c>
      <c r="D5" s="147" t="s">
        <v>234</v>
      </c>
      <c r="E5" s="145"/>
      <c r="F5" s="145"/>
      <c r="G5" s="145"/>
      <c r="H5" s="145"/>
      <c r="I5" s="146" t="s">
        <v>235</v>
      </c>
      <c r="J5" s="145" t="s">
        <v>236</v>
      </c>
      <c r="K5" s="145"/>
      <c r="L5" s="146"/>
      <c r="M5" s="145"/>
      <c r="N5" s="145"/>
      <c r="O5" s="145"/>
      <c r="P5" s="145"/>
      <c r="Q5" s="145"/>
      <c r="R5" s="145"/>
      <c r="S5" s="145"/>
      <c r="T5" s="145"/>
      <c r="U5" s="145"/>
      <c r="V5" s="148"/>
    </row>
    <row r="6" spans="1:22" ht="15.5">
      <c r="B6" s="2"/>
      <c r="C6" s="2"/>
      <c r="D6" s="14"/>
      <c r="E6" s="15"/>
    </row>
    <row r="7" spans="1:22" ht="15.5">
      <c r="B7" s="3" t="s">
        <v>60</v>
      </c>
      <c r="C7" s="3"/>
    </row>
    <row r="9" spans="1:22" ht="14.5" customHeight="1">
      <c r="B9" s="188" t="s">
        <v>61</v>
      </c>
      <c r="C9" s="188" t="s">
        <v>0</v>
      </c>
      <c r="D9" s="187" t="s">
        <v>1</v>
      </c>
      <c r="E9" s="188" t="s">
        <v>62</v>
      </c>
      <c r="F9" s="187" t="s">
        <v>63</v>
      </c>
      <c r="G9" s="188" t="s">
        <v>64</v>
      </c>
      <c r="H9" s="188" t="s">
        <v>65</v>
      </c>
      <c r="I9" s="190" t="s">
        <v>66</v>
      </c>
      <c r="J9" s="192" t="s">
        <v>67</v>
      </c>
      <c r="K9" s="188" t="s">
        <v>68</v>
      </c>
      <c r="L9" s="194" t="s">
        <v>69</v>
      </c>
      <c r="M9" s="196" t="s">
        <v>70</v>
      </c>
      <c r="N9" s="188" t="s">
        <v>71</v>
      </c>
      <c r="O9" s="190" t="s">
        <v>72</v>
      </c>
      <c r="P9" s="192" t="s">
        <v>73</v>
      </c>
      <c r="Q9" s="188" t="s">
        <v>74</v>
      </c>
      <c r="R9" s="194" t="s">
        <v>75</v>
      </c>
      <c r="S9" s="196" t="s">
        <v>76</v>
      </c>
      <c r="T9" s="188" t="s">
        <v>77</v>
      </c>
      <c r="U9" s="188" t="s">
        <v>78</v>
      </c>
      <c r="V9" s="188" t="s">
        <v>79</v>
      </c>
    </row>
    <row r="10" spans="1:22" s="5" customFormat="1" ht="34.9" customHeight="1">
      <c r="A10" s="81"/>
      <c r="B10" s="189"/>
      <c r="C10" s="189"/>
      <c r="D10" s="187"/>
      <c r="E10" s="189"/>
      <c r="F10" s="187"/>
      <c r="G10" s="189"/>
      <c r="H10" s="189"/>
      <c r="I10" s="191"/>
      <c r="J10" s="193"/>
      <c r="K10" s="189"/>
      <c r="L10" s="195"/>
      <c r="M10" s="197"/>
      <c r="N10" s="189"/>
      <c r="O10" s="191"/>
      <c r="P10" s="193"/>
      <c r="Q10" s="189"/>
      <c r="R10" s="195"/>
      <c r="S10" s="197"/>
      <c r="T10" s="189"/>
      <c r="U10" s="189"/>
      <c r="V10" s="189"/>
    </row>
    <row r="11" spans="1:22" s="107" customFormat="1" ht="15.65" customHeight="1">
      <c r="A11" s="107">
        <v>1</v>
      </c>
      <c r="B11" s="83" t="s">
        <v>80</v>
      </c>
      <c r="C11" s="108" t="s">
        <v>5</v>
      </c>
      <c r="D11" s="83" t="s">
        <v>6</v>
      </c>
      <c r="E11" s="109">
        <v>1</v>
      </c>
      <c r="F11" s="109">
        <v>5</v>
      </c>
      <c r="G11" s="110" t="s">
        <v>81</v>
      </c>
      <c r="H11" s="110" t="s">
        <v>81</v>
      </c>
      <c r="I11" s="132">
        <v>0</v>
      </c>
      <c r="J11" s="137" t="s">
        <v>81</v>
      </c>
      <c r="K11" s="110" t="s">
        <v>81</v>
      </c>
      <c r="L11" s="138">
        <v>0</v>
      </c>
      <c r="M11" s="111" t="s">
        <v>81</v>
      </c>
      <c r="N11" s="110" t="s">
        <v>81</v>
      </c>
      <c r="O11" s="132">
        <v>0</v>
      </c>
      <c r="P11" s="137" t="s">
        <v>81</v>
      </c>
      <c r="Q11" s="110">
        <v>0</v>
      </c>
      <c r="R11" s="138">
        <v>0</v>
      </c>
      <c r="S11" s="111" t="s">
        <v>81</v>
      </c>
      <c r="T11" s="110">
        <v>0</v>
      </c>
      <c r="U11" s="110">
        <v>0</v>
      </c>
      <c r="V11" s="82" t="s">
        <v>76</v>
      </c>
    </row>
    <row r="12" spans="1:22" s="107" customFormat="1" ht="15.65" customHeight="1">
      <c r="A12" s="107">
        <v>2</v>
      </c>
      <c r="B12" s="83" t="s">
        <v>80</v>
      </c>
      <c r="C12" s="108" t="s">
        <v>7</v>
      </c>
      <c r="D12" s="83" t="s">
        <v>8</v>
      </c>
      <c r="E12" s="109">
        <v>1</v>
      </c>
      <c r="F12" s="109">
        <v>5</v>
      </c>
      <c r="G12" s="110" t="s">
        <v>81</v>
      </c>
      <c r="H12" s="110">
        <v>0</v>
      </c>
      <c r="I12" s="132">
        <v>0</v>
      </c>
      <c r="J12" s="137" t="s">
        <v>81</v>
      </c>
      <c r="K12" s="110">
        <v>0</v>
      </c>
      <c r="L12" s="138">
        <v>0</v>
      </c>
      <c r="M12" s="111" t="s">
        <v>81</v>
      </c>
      <c r="N12" s="110">
        <v>0</v>
      </c>
      <c r="O12" s="132">
        <v>0</v>
      </c>
      <c r="P12" s="137" t="s">
        <v>81</v>
      </c>
      <c r="Q12" s="110">
        <v>0</v>
      </c>
      <c r="R12" s="138">
        <v>0</v>
      </c>
      <c r="S12" s="111" t="s">
        <v>81</v>
      </c>
      <c r="T12" s="110">
        <v>0</v>
      </c>
      <c r="U12" s="110">
        <v>0</v>
      </c>
      <c r="V12" s="82" t="s">
        <v>76</v>
      </c>
    </row>
    <row r="13" spans="1:22" s="107" customFormat="1" ht="15.65" customHeight="1">
      <c r="A13" s="107">
        <v>3</v>
      </c>
      <c r="B13" s="83" t="s">
        <v>80</v>
      </c>
      <c r="C13" s="108" t="s">
        <v>11</v>
      </c>
      <c r="D13" s="83" t="s">
        <v>12</v>
      </c>
      <c r="E13" s="109">
        <v>1</v>
      </c>
      <c r="F13" s="109">
        <v>5</v>
      </c>
      <c r="G13" s="110">
        <v>0</v>
      </c>
      <c r="H13" s="110" t="s">
        <v>81</v>
      </c>
      <c r="I13" s="132">
        <v>0</v>
      </c>
      <c r="J13" s="137">
        <v>0</v>
      </c>
      <c r="K13" s="110" t="s">
        <v>81</v>
      </c>
      <c r="L13" s="138">
        <v>0</v>
      </c>
      <c r="M13" s="111">
        <v>0</v>
      </c>
      <c r="N13" s="110" t="s">
        <v>81</v>
      </c>
      <c r="O13" s="132">
        <v>0</v>
      </c>
      <c r="P13" s="137">
        <v>0</v>
      </c>
      <c r="Q13" s="110" t="s">
        <v>81</v>
      </c>
      <c r="R13" s="138">
        <v>0</v>
      </c>
      <c r="S13" s="111">
        <v>0</v>
      </c>
      <c r="T13" s="110">
        <v>0</v>
      </c>
      <c r="U13" s="110">
        <v>0</v>
      </c>
      <c r="V13" s="82" t="s">
        <v>74</v>
      </c>
    </row>
    <row r="14" spans="1:22" s="107" customFormat="1" ht="15.65" customHeight="1">
      <c r="A14" s="107">
        <v>4</v>
      </c>
      <c r="B14" s="83" t="s">
        <v>80</v>
      </c>
      <c r="C14" s="108" t="s">
        <v>9</v>
      </c>
      <c r="D14" s="83" t="s">
        <v>10</v>
      </c>
      <c r="E14" s="109">
        <v>2</v>
      </c>
      <c r="F14" s="109">
        <v>10</v>
      </c>
      <c r="G14" s="110" t="s">
        <v>81</v>
      </c>
      <c r="H14" s="110">
        <v>0</v>
      </c>
      <c r="I14" s="132">
        <v>0</v>
      </c>
      <c r="J14" s="137" t="s">
        <v>81</v>
      </c>
      <c r="K14" s="110">
        <v>0</v>
      </c>
      <c r="L14" s="138">
        <v>0</v>
      </c>
      <c r="M14" s="111" t="s">
        <v>81</v>
      </c>
      <c r="N14" s="110">
        <v>0</v>
      </c>
      <c r="O14" s="132">
        <v>0</v>
      </c>
      <c r="P14" s="137" t="s">
        <v>81</v>
      </c>
      <c r="Q14" s="110">
        <v>0</v>
      </c>
      <c r="R14" s="138">
        <v>0</v>
      </c>
      <c r="S14" s="161" t="s">
        <v>81</v>
      </c>
      <c r="T14" s="110">
        <v>0</v>
      </c>
      <c r="U14" s="165">
        <v>0</v>
      </c>
      <c r="V14" s="162" t="s">
        <v>76</v>
      </c>
    </row>
    <row r="15" spans="1:22" s="107" customFormat="1" ht="15.65" customHeight="1">
      <c r="A15" s="107">
        <v>5</v>
      </c>
      <c r="B15" s="83" t="s">
        <v>80</v>
      </c>
      <c r="C15" s="108" t="s">
        <v>17</v>
      </c>
      <c r="D15" s="83" t="s">
        <v>18</v>
      </c>
      <c r="E15" s="109">
        <v>2</v>
      </c>
      <c r="F15" s="109">
        <v>10</v>
      </c>
      <c r="G15" s="110" t="s">
        <v>81</v>
      </c>
      <c r="H15" s="110">
        <v>0</v>
      </c>
      <c r="I15" s="132">
        <v>0</v>
      </c>
      <c r="J15" s="137" t="s">
        <v>81</v>
      </c>
      <c r="K15" s="110">
        <v>0</v>
      </c>
      <c r="L15" s="138">
        <v>0</v>
      </c>
      <c r="M15" s="111" t="s">
        <v>81</v>
      </c>
      <c r="N15" s="110">
        <v>0</v>
      </c>
      <c r="O15" s="132">
        <v>0</v>
      </c>
      <c r="P15" s="137" t="s">
        <v>81</v>
      </c>
      <c r="Q15" s="110">
        <v>0</v>
      </c>
      <c r="R15" s="138">
        <v>0</v>
      </c>
      <c r="S15" s="111" t="s">
        <v>81</v>
      </c>
      <c r="T15" s="110">
        <v>0</v>
      </c>
      <c r="U15" s="165">
        <v>0</v>
      </c>
      <c r="V15" s="82" t="s">
        <v>76</v>
      </c>
    </row>
    <row r="16" spans="1:22" s="107" customFormat="1" ht="15.65" customHeight="1">
      <c r="A16" s="107">
        <v>6</v>
      </c>
      <c r="B16" s="83" t="s">
        <v>80</v>
      </c>
      <c r="C16" s="108" t="s">
        <v>13</v>
      </c>
      <c r="D16" s="83" t="s">
        <v>14</v>
      </c>
      <c r="E16" s="109">
        <v>1</v>
      </c>
      <c r="F16" s="109">
        <v>5</v>
      </c>
      <c r="G16" s="111">
        <v>0</v>
      </c>
      <c r="H16" s="111" t="s">
        <v>81</v>
      </c>
      <c r="I16" s="133">
        <v>0</v>
      </c>
      <c r="J16" s="137">
        <v>0</v>
      </c>
      <c r="K16" s="111" t="s">
        <v>81</v>
      </c>
      <c r="L16" s="139">
        <v>0</v>
      </c>
      <c r="M16" s="111">
        <v>0</v>
      </c>
      <c r="N16" s="111" t="s">
        <v>81</v>
      </c>
      <c r="O16" s="133">
        <v>0</v>
      </c>
      <c r="P16" s="137">
        <v>0</v>
      </c>
      <c r="Q16" s="111" t="s">
        <v>81</v>
      </c>
      <c r="R16" s="139">
        <v>0</v>
      </c>
      <c r="S16" s="111">
        <v>0</v>
      </c>
      <c r="T16" s="111" t="s">
        <v>81</v>
      </c>
      <c r="U16" s="111">
        <v>0</v>
      </c>
      <c r="V16" s="82" t="s">
        <v>77</v>
      </c>
    </row>
    <row r="17" spans="1:22" s="107" customFormat="1" ht="15.65" customHeight="1">
      <c r="A17" s="107">
        <v>7</v>
      </c>
      <c r="B17" s="83" t="s">
        <v>80</v>
      </c>
      <c r="C17" s="108" t="s">
        <v>19</v>
      </c>
      <c r="D17" s="83" t="s">
        <v>20</v>
      </c>
      <c r="E17" s="109">
        <v>1</v>
      </c>
      <c r="F17" s="109">
        <v>5</v>
      </c>
      <c r="G17" s="111" t="s">
        <v>81</v>
      </c>
      <c r="H17" s="111">
        <v>0</v>
      </c>
      <c r="I17" s="133">
        <v>0</v>
      </c>
      <c r="J17" s="137" t="s">
        <v>81</v>
      </c>
      <c r="K17" s="111">
        <v>0</v>
      </c>
      <c r="L17" s="139">
        <v>0</v>
      </c>
      <c r="M17" s="111" t="s">
        <v>81</v>
      </c>
      <c r="N17" s="111">
        <v>0</v>
      </c>
      <c r="O17" s="133">
        <v>0</v>
      </c>
      <c r="P17" s="137" t="s">
        <v>81</v>
      </c>
      <c r="Q17" s="111">
        <v>0</v>
      </c>
      <c r="R17" s="139">
        <v>0</v>
      </c>
      <c r="S17" s="111" t="s">
        <v>81</v>
      </c>
      <c r="T17" s="111">
        <v>0</v>
      </c>
      <c r="U17" s="111">
        <v>0</v>
      </c>
      <c r="V17" s="82" t="s">
        <v>76</v>
      </c>
    </row>
    <row r="18" spans="1:22" s="107" customFormat="1" ht="15.65" customHeight="1">
      <c r="A18" s="107">
        <v>8</v>
      </c>
      <c r="B18" s="83" t="s">
        <v>80</v>
      </c>
      <c r="C18" s="108" t="s">
        <v>21</v>
      </c>
      <c r="D18" s="83" t="s">
        <v>22</v>
      </c>
      <c r="E18" s="109">
        <v>1</v>
      </c>
      <c r="F18" s="109">
        <v>5</v>
      </c>
      <c r="G18" s="110">
        <v>0</v>
      </c>
      <c r="H18" s="110" t="s">
        <v>81</v>
      </c>
      <c r="I18" s="134" t="s">
        <v>81</v>
      </c>
      <c r="J18" s="137" t="s">
        <v>81</v>
      </c>
      <c r="K18" s="117" t="s">
        <v>81</v>
      </c>
      <c r="L18" s="141" t="s">
        <v>81</v>
      </c>
      <c r="M18" s="111" t="s">
        <v>81</v>
      </c>
      <c r="N18" s="110">
        <v>0</v>
      </c>
      <c r="O18" s="134" t="s">
        <v>81</v>
      </c>
      <c r="P18" s="137" t="s">
        <v>81</v>
      </c>
      <c r="Q18" s="110">
        <v>0</v>
      </c>
      <c r="R18" s="138">
        <v>0</v>
      </c>
      <c r="S18" s="161" t="s">
        <v>81</v>
      </c>
      <c r="T18" s="110">
        <v>0</v>
      </c>
      <c r="U18" s="110">
        <v>0</v>
      </c>
      <c r="V18" s="162" t="s">
        <v>76</v>
      </c>
    </row>
    <row r="19" spans="1:22" s="107" customFormat="1" ht="15.65" customHeight="1">
      <c r="A19" s="107">
        <v>9</v>
      </c>
      <c r="B19" s="83" t="s">
        <v>80</v>
      </c>
      <c r="C19" s="108" t="s">
        <v>23</v>
      </c>
      <c r="D19" s="83" t="s">
        <v>24</v>
      </c>
      <c r="E19" s="109">
        <v>1</v>
      </c>
      <c r="F19" s="109">
        <v>5</v>
      </c>
      <c r="G19" s="110" t="s">
        <v>81</v>
      </c>
      <c r="H19" s="110" t="s">
        <v>81</v>
      </c>
      <c r="I19" s="132">
        <v>0</v>
      </c>
      <c r="J19" s="137" t="s">
        <v>81</v>
      </c>
      <c r="K19" s="110" t="s">
        <v>81</v>
      </c>
      <c r="L19" s="138">
        <v>0</v>
      </c>
      <c r="M19" s="111" t="s">
        <v>81</v>
      </c>
      <c r="N19" s="110" t="s">
        <v>81</v>
      </c>
      <c r="O19" s="132">
        <v>0</v>
      </c>
      <c r="P19" s="137" t="s">
        <v>81</v>
      </c>
      <c r="Q19" s="110">
        <v>0</v>
      </c>
      <c r="R19" s="138">
        <v>0</v>
      </c>
      <c r="S19" s="111" t="s">
        <v>81</v>
      </c>
      <c r="T19" s="110">
        <v>0</v>
      </c>
      <c r="U19" s="110">
        <v>0</v>
      </c>
      <c r="V19" s="82" t="s">
        <v>76</v>
      </c>
    </row>
    <row r="20" spans="1:22" s="107" customFormat="1" ht="15.65" customHeight="1">
      <c r="A20" s="107">
        <v>10</v>
      </c>
      <c r="B20" s="83" t="s">
        <v>80</v>
      </c>
      <c r="C20" s="108" t="s">
        <v>25</v>
      </c>
      <c r="D20" s="83" t="s">
        <v>26</v>
      </c>
      <c r="E20" s="109">
        <v>1</v>
      </c>
      <c r="F20" s="109">
        <v>5</v>
      </c>
      <c r="G20" s="110" t="s">
        <v>81</v>
      </c>
      <c r="H20" s="110" t="s">
        <v>81</v>
      </c>
      <c r="I20" s="132">
        <v>0</v>
      </c>
      <c r="J20" s="137" t="s">
        <v>81</v>
      </c>
      <c r="K20" s="110" t="s">
        <v>81</v>
      </c>
      <c r="L20" s="138">
        <v>0</v>
      </c>
      <c r="M20" s="111" t="s">
        <v>81</v>
      </c>
      <c r="N20" s="110" t="s">
        <v>81</v>
      </c>
      <c r="O20" s="132">
        <v>0</v>
      </c>
      <c r="P20" s="137">
        <v>0</v>
      </c>
      <c r="Q20" s="110" t="s">
        <v>81</v>
      </c>
      <c r="R20" s="138">
        <v>0</v>
      </c>
      <c r="S20" s="111">
        <v>0</v>
      </c>
      <c r="T20" s="110" t="s">
        <v>81</v>
      </c>
      <c r="U20" s="110">
        <v>0</v>
      </c>
      <c r="V20" s="82" t="s">
        <v>77</v>
      </c>
    </row>
    <row r="21" spans="1:22" s="107" customFormat="1" ht="15.65" customHeight="1">
      <c r="A21" s="107">
        <v>11</v>
      </c>
      <c r="B21" s="83" t="s">
        <v>80</v>
      </c>
      <c r="C21" s="112" t="s">
        <v>15</v>
      </c>
      <c r="D21" s="83" t="s">
        <v>16</v>
      </c>
      <c r="E21" s="109">
        <v>1</v>
      </c>
      <c r="F21" s="109">
        <v>5</v>
      </c>
      <c r="G21" s="110" t="s">
        <v>81</v>
      </c>
      <c r="H21" s="110">
        <v>0</v>
      </c>
      <c r="I21" s="132" t="s">
        <v>81</v>
      </c>
      <c r="J21" s="137" t="s">
        <v>81</v>
      </c>
      <c r="K21" s="110">
        <v>0</v>
      </c>
      <c r="L21" s="138" t="s">
        <v>81</v>
      </c>
      <c r="M21" s="111">
        <v>0</v>
      </c>
      <c r="N21" s="110">
        <v>0</v>
      </c>
      <c r="O21" s="132" t="s">
        <v>81</v>
      </c>
      <c r="P21" s="137">
        <v>0</v>
      </c>
      <c r="Q21" s="110">
        <v>0</v>
      </c>
      <c r="R21" s="138" t="s">
        <v>81</v>
      </c>
      <c r="S21" s="111">
        <v>0</v>
      </c>
      <c r="T21" s="110">
        <v>0</v>
      </c>
      <c r="U21" s="110">
        <v>0</v>
      </c>
      <c r="V21" s="82" t="s">
        <v>75</v>
      </c>
    </row>
    <row r="22" spans="1:22" s="107" customFormat="1" ht="15.65" customHeight="1">
      <c r="A22" s="107">
        <v>12</v>
      </c>
      <c r="B22" s="83" t="s">
        <v>80</v>
      </c>
      <c r="C22" s="112" t="s">
        <v>82</v>
      </c>
      <c r="D22" s="83" t="s">
        <v>83</v>
      </c>
      <c r="E22" s="109">
        <v>1</v>
      </c>
      <c r="F22" s="109">
        <v>5</v>
      </c>
      <c r="G22" s="110" t="s">
        <v>81</v>
      </c>
      <c r="H22" s="110" t="s">
        <v>81</v>
      </c>
      <c r="I22" s="132">
        <v>0</v>
      </c>
      <c r="J22" s="137" t="s">
        <v>81</v>
      </c>
      <c r="K22" s="110" t="s">
        <v>81</v>
      </c>
      <c r="L22" s="138">
        <v>0</v>
      </c>
      <c r="M22" s="111" t="s">
        <v>81</v>
      </c>
      <c r="N22" s="110" t="s">
        <v>81</v>
      </c>
      <c r="O22" s="132">
        <v>0</v>
      </c>
      <c r="P22" s="137" t="s">
        <v>81</v>
      </c>
      <c r="Q22" s="110" t="s">
        <v>81</v>
      </c>
      <c r="R22" s="138">
        <v>0</v>
      </c>
      <c r="S22" s="111" t="s">
        <v>81</v>
      </c>
      <c r="T22" s="110" t="s">
        <v>81</v>
      </c>
      <c r="U22" s="110">
        <v>0</v>
      </c>
      <c r="V22" s="82" t="s">
        <v>77</v>
      </c>
    </row>
    <row r="23" spans="1:22" s="107" customFormat="1" ht="15.65" customHeight="1">
      <c r="A23" s="107">
        <v>13</v>
      </c>
      <c r="B23" s="83" t="s">
        <v>84</v>
      </c>
      <c r="C23" s="112" t="s">
        <v>27</v>
      </c>
      <c r="D23" s="83" t="s">
        <v>28</v>
      </c>
      <c r="E23" s="109">
        <v>1</v>
      </c>
      <c r="F23" s="109">
        <v>5</v>
      </c>
      <c r="G23" s="110">
        <v>0</v>
      </c>
      <c r="H23" s="110" t="s">
        <v>81</v>
      </c>
      <c r="I23" s="132">
        <v>0</v>
      </c>
      <c r="J23" s="137">
        <v>0</v>
      </c>
      <c r="K23" s="110" t="s">
        <v>81</v>
      </c>
      <c r="L23" s="138">
        <v>0</v>
      </c>
      <c r="M23" s="111">
        <v>0</v>
      </c>
      <c r="N23" s="110" t="s">
        <v>81</v>
      </c>
      <c r="O23" s="132">
        <v>0</v>
      </c>
      <c r="P23" s="137">
        <v>0</v>
      </c>
      <c r="Q23" s="160" t="s">
        <v>81</v>
      </c>
      <c r="R23" s="138">
        <v>0</v>
      </c>
      <c r="S23" s="111">
        <v>0</v>
      </c>
      <c r="T23" s="110">
        <v>0</v>
      </c>
      <c r="U23" s="110">
        <v>0</v>
      </c>
      <c r="V23" s="162" t="s">
        <v>74</v>
      </c>
    </row>
    <row r="24" spans="1:22" s="107" customFormat="1" ht="15.65" customHeight="1">
      <c r="A24" s="107">
        <v>14</v>
      </c>
      <c r="B24" s="83" t="s">
        <v>84</v>
      </c>
      <c r="C24" s="112" t="s">
        <v>85</v>
      </c>
      <c r="D24" s="83" t="s">
        <v>86</v>
      </c>
      <c r="E24" s="109">
        <v>1</v>
      </c>
      <c r="F24" s="109">
        <v>5</v>
      </c>
      <c r="G24" s="110">
        <v>0</v>
      </c>
      <c r="H24" s="117" t="s">
        <v>81</v>
      </c>
      <c r="I24" s="132">
        <v>0</v>
      </c>
      <c r="J24" s="137">
        <v>0</v>
      </c>
      <c r="K24" s="110" t="s">
        <v>81</v>
      </c>
      <c r="L24" s="138">
        <v>0</v>
      </c>
      <c r="M24" s="111">
        <v>0</v>
      </c>
      <c r="N24" s="117" t="s">
        <v>81</v>
      </c>
      <c r="O24" s="132">
        <v>0</v>
      </c>
      <c r="P24" s="137">
        <v>0</v>
      </c>
      <c r="Q24" s="110" t="s">
        <v>81</v>
      </c>
      <c r="R24" s="138">
        <v>0</v>
      </c>
      <c r="S24" s="111">
        <v>0</v>
      </c>
      <c r="T24" s="110">
        <v>0</v>
      </c>
      <c r="U24" s="110">
        <v>0</v>
      </c>
      <c r="V24" s="82" t="s">
        <v>74</v>
      </c>
    </row>
    <row r="25" spans="1:22" s="107" customFormat="1" ht="15.65" customHeight="1">
      <c r="A25" s="107">
        <v>15</v>
      </c>
      <c r="B25" s="83" t="s">
        <v>84</v>
      </c>
      <c r="C25" s="112" t="s">
        <v>29</v>
      </c>
      <c r="D25" s="83" t="s">
        <v>30</v>
      </c>
      <c r="E25" s="109">
        <v>1</v>
      </c>
      <c r="F25" s="109">
        <v>5</v>
      </c>
      <c r="G25" s="110">
        <v>0</v>
      </c>
      <c r="H25" s="110">
        <v>0</v>
      </c>
      <c r="I25" s="132">
        <v>0</v>
      </c>
      <c r="J25" s="137" t="s">
        <v>81</v>
      </c>
      <c r="K25" s="110">
        <v>0</v>
      </c>
      <c r="L25" s="138">
        <v>0</v>
      </c>
      <c r="M25" s="111" t="s">
        <v>81</v>
      </c>
      <c r="N25" s="110">
        <v>0</v>
      </c>
      <c r="O25" s="132">
        <v>0</v>
      </c>
      <c r="P25" s="137" t="s">
        <v>81</v>
      </c>
      <c r="Q25" s="110">
        <v>0</v>
      </c>
      <c r="R25" s="138">
        <v>0</v>
      </c>
      <c r="S25" s="161" t="s">
        <v>81</v>
      </c>
      <c r="T25" s="110">
        <v>0</v>
      </c>
      <c r="U25" s="110">
        <v>0</v>
      </c>
      <c r="V25" s="162" t="s">
        <v>76</v>
      </c>
    </row>
    <row r="26" spans="1:22" s="107" customFormat="1" ht="15.65" customHeight="1">
      <c r="A26" s="107">
        <v>16</v>
      </c>
      <c r="B26" s="83" t="s">
        <v>84</v>
      </c>
      <c r="C26" s="112" t="s">
        <v>47</v>
      </c>
      <c r="D26" s="83" t="s">
        <v>48</v>
      </c>
      <c r="E26" s="109">
        <v>1</v>
      </c>
      <c r="F26" s="109">
        <v>5</v>
      </c>
      <c r="G26" s="110" t="s">
        <v>81</v>
      </c>
      <c r="H26" s="110">
        <v>0</v>
      </c>
      <c r="I26" s="132">
        <v>0</v>
      </c>
      <c r="J26" s="137" t="s">
        <v>81</v>
      </c>
      <c r="K26" s="110">
        <v>0</v>
      </c>
      <c r="L26" s="138">
        <v>0</v>
      </c>
      <c r="M26" s="136" t="s">
        <v>81</v>
      </c>
      <c r="N26" s="110">
        <v>0</v>
      </c>
      <c r="O26" s="132">
        <v>0</v>
      </c>
      <c r="P26" s="137" t="s">
        <v>81</v>
      </c>
      <c r="Q26" s="110">
        <v>0</v>
      </c>
      <c r="R26" s="138">
        <v>0</v>
      </c>
      <c r="S26" s="111">
        <v>0</v>
      </c>
      <c r="T26" s="110">
        <v>0</v>
      </c>
      <c r="U26" s="110">
        <v>0</v>
      </c>
      <c r="V26" s="82" t="s">
        <v>73</v>
      </c>
    </row>
    <row r="27" spans="1:22" s="107" customFormat="1" ht="15.65" customHeight="1">
      <c r="A27" s="107">
        <v>17</v>
      </c>
      <c r="B27" s="83" t="s">
        <v>84</v>
      </c>
      <c r="C27" s="112" t="s">
        <v>49</v>
      </c>
      <c r="D27" s="83" t="s">
        <v>50</v>
      </c>
      <c r="E27" s="109">
        <v>1</v>
      </c>
      <c r="F27" s="109">
        <v>5</v>
      </c>
      <c r="G27" s="110">
        <v>0</v>
      </c>
      <c r="H27" s="110" t="s">
        <v>81</v>
      </c>
      <c r="I27" s="132">
        <v>0</v>
      </c>
      <c r="J27" s="137">
        <v>0</v>
      </c>
      <c r="K27" s="110" t="s">
        <v>81</v>
      </c>
      <c r="L27" s="138">
        <v>0</v>
      </c>
      <c r="M27" s="111">
        <v>0</v>
      </c>
      <c r="N27" s="117" t="s">
        <v>81</v>
      </c>
      <c r="O27" s="132">
        <v>0</v>
      </c>
      <c r="P27" s="137">
        <v>0</v>
      </c>
      <c r="Q27" s="110" t="s">
        <v>81</v>
      </c>
      <c r="R27" s="138">
        <v>0</v>
      </c>
      <c r="S27" s="111">
        <v>0</v>
      </c>
      <c r="T27" s="110">
        <v>0</v>
      </c>
      <c r="U27" s="110">
        <v>0</v>
      </c>
      <c r="V27" s="82" t="s">
        <v>74</v>
      </c>
    </row>
    <row r="28" spans="1:22" s="107" customFormat="1" ht="15.65" customHeight="1">
      <c r="A28" s="107">
        <v>18</v>
      </c>
      <c r="B28" s="83" t="s">
        <v>84</v>
      </c>
      <c r="C28" s="112" t="s">
        <v>37</v>
      </c>
      <c r="D28" s="83" t="s">
        <v>38</v>
      </c>
      <c r="E28" s="109">
        <v>1</v>
      </c>
      <c r="F28" s="109">
        <v>5</v>
      </c>
      <c r="G28" s="110">
        <v>0</v>
      </c>
      <c r="H28" s="110" t="s">
        <v>81</v>
      </c>
      <c r="I28" s="132">
        <v>0</v>
      </c>
      <c r="J28" s="137">
        <v>0</v>
      </c>
      <c r="K28" s="117" t="s">
        <v>81</v>
      </c>
      <c r="L28" s="138">
        <v>0</v>
      </c>
      <c r="M28" s="111">
        <v>0</v>
      </c>
      <c r="N28" s="110" t="s">
        <v>81</v>
      </c>
      <c r="O28" s="132">
        <v>0</v>
      </c>
      <c r="P28" s="137">
        <v>0</v>
      </c>
      <c r="Q28" s="110" t="s">
        <v>81</v>
      </c>
      <c r="R28" s="138">
        <v>0</v>
      </c>
      <c r="S28" s="111">
        <v>0</v>
      </c>
      <c r="T28" s="110">
        <v>0</v>
      </c>
      <c r="U28" s="110">
        <v>0</v>
      </c>
      <c r="V28" s="82" t="s">
        <v>74</v>
      </c>
    </row>
    <row r="29" spans="1:22" s="107" customFormat="1" ht="15.65" customHeight="1">
      <c r="A29" s="107">
        <v>19</v>
      </c>
      <c r="B29" s="83" t="s">
        <v>84</v>
      </c>
      <c r="C29" s="112" t="s">
        <v>43</v>
      </c>
      <c r="D29" s="83" t="s">
        <v>44</v>
      </c>
      <c r="E29" s="109">
        <v>1</v>
      </c>
      <c r="F29" s="109">
        <v>5</v>
      </c>
      <c r="G29" s="110" t="s">
        <v>81</v>
      </c>
      <c r="H29" s="110">
        <v>0</v>
      </c>
      <c r="I29" s="132">
        <v>0</v>
      </c>
      <c r="J29" s="137" t="s">
        <v>81</v>
      </c>
      <c r="K29" s="110">
        <v>0</v>
      </c>
      <c r="L29" s="138">
        <v>0</v>
      </c>
      <c r="M29" s="136" t="s">
        <v>81</v>
      </c>
      <c r="N29" s="110">
        <v>0</v>
      </c>
      <c r="O29" s="132">
        <v>0</v>
      </c>
      <c r="P29" s="137" t="s">
        <v>81</v>
      </c>
      <c r="Q29" s="110">
        <v>0</v>
      </c>
      <c r="R29" s="138">
        <v>0</v>
      </c>
      <c r="S29" s="111" t="s">
        <v>81</v>
      </c>
      <c r="T29" s="110">
        <v>0</v>
      </c>
      <c r="U29" s="110">
        <v>0</v>
      </c>
      <c r="V29" s="82" t="s">
        <v>76</v>
      </c>
    </row>
    <row r="30" spans="1:22" s="107" customFormat="1" ht="15.65" customHeight="1">
      <c r="A30" s="107">
        <v>20</v>
      </c>
      <c r="B30" s="83" t="s">
        <v>84</v>
      </c>
      <c r="C30" s="112" t="s">
        <v>87</v>
      </c>
      <c r="D30" s="83" t="s">
        <v>88</v>
      </c>
      <c r="E30" s="109">
        <v>1</v>
      </c>
      <c r="F30" s="109">
        <v>5</v>
      </c>
      <c r="G30" s="110">
        <v>0</v>
      </c>
      <c r="H30" s="117" t="s">
        <v>81</v>
      </c>
      <c r="I30" s="132">
        <v>0</v>
      </c>
      <c r="J30" s="137">
        <v>0</v>
      </c>
      <c r="K30" s="110" t="s">
        <v>81</v>
      </c>
      <c r="L30" s="138">
        <v>0</v>
      </c>
      <c r="M30" s="111">
        <v>0</v>
      </c>
      <c r="N30" s="117" t="s">
        <v>81</v>
      </c>
      <c r="O30" s="132">
        <v>0</v>
      </c>
      <c r="P30" s="137">
        <v>0</v>
      </c>
      <c r="Q30" s="110" t="s">
        <v>81</v>
      </c>
      <c r="R30" s="138">
        <v>0</v>
      </c>
      <c r="S30" s="111">
        <v>0</v>
      </c>
      <c r="T30" s="110">
        <v>0</v>
      </c>
      <c r="U30" s="110">
        <v>0</v>
      </c>
      <c r="V30" s="82" t="s">
        <v>74</v>
      </c>
    </row>
    <row r="31" spans="1:22" s="107" customFormat="1" ht="15.65" customHeight="1">
      <c r="A31" s="107">
        <v>21</v>
      </c>
      <c r="B31" s="83" t="s">
        <v>84</v>
      </c>
      <c r="C31" s="112" t="s">
        <v>31</v>
      </c>
      <c r="D31" s="83" t="s">
        <v>32</v>
      </c>
      <c r="E31" s="109">
        <v>1</v>
      </c>
      <c r="F31" s="109">
        <v>5</v>
      </c>
      <c r="G31" s="110" t="s">
        <v>81</v>
      </c>
      <c r="H31" s="110">
        <v>0</v>
      </c>
      <c r="I31" s="132">
        <v>0</v>
      </c>
      <c r="J31" s="140" t="s">
        <v>81</v>
      </c>
      <c r="K31" s="110">
        <v>0</v>
      </c>
      <c r="L31" s="138">
        <v>0</v>
      </c>
      <c r="M31" s="111" t="s">
        <v>81</v>
      </c>
      <c r="N31" s="110">
        <v>0</v>
      </c>
      <c r="O31" s="132">
        <v>0</v>
      </c>
      <c r="P31" s="159" t="s">
        <v>81</v>
      </c>
      <c r="Q31" s="110">
        <v>0</v>
      </c>
      <c r="R31" s="138">
        <v>0</v>
      </c>
      <c r="S31" s="161" t="s">
        <v>81</v>
      </c>
      <c r="T31" s="110">
        <v>0</v>
      </c>
      <c r="U31" s="110">
        <v>0</v>
      </c>
      <c r="V31" s="162" t="s">
        <v>76</v>
      </c>
    </row>
    <row r="32" spans="1:22" s="107" customFormat="1" ht="15.65" customHeight="1">
      <c r="A32" s="107">
        <v>22</v>
      </c>
      <c r="B32" s="83" t="s">
        <v>84</v>
      </c>
      <c r="C32" s="112" t="s">
        <v>39</v>
      </c>
      <c r="D32" s="83" t="s">
        <v>40</v>
      </c>
      <c r="E32" s="109">
        <v>1</v>
      </c>
      <c r="F32" s="109">
        <v>5</v>
      </c>
      <c r="G32" s="110">
        <v>0</v>
      </c>
      <c r="H32" s="110" t="s">
        <v>81</v>
      </c>
      <c r="I32" s="132">
        <v>0</v>
      </c>
      <c r="J32" s="137">
        <v>0</v>
      </c>
      <c r="K32" s="117" t="s">
        <v>81</v>
      </c>
      <c r="L32" s="138">
        <v>0</v>
      </c>
      <c r="M32" s="111">
        <v>0</v>
      </c>
      <c r="N32" s="110" t="s">
        <v>81</v>
      </c>
      <c r="O32" s="132">
        <v>0</v>
      </c>
      <c r="P32" s="137">
        <v>0</v>
      </c>
      <c r="Q32" s="160" t="s">
        <v>81</v>
      </c>
      <c r="R32" s="138">
        <v>0</v>
      </c>
      <c r="S32" s="111">
        <v>0</v>
      </c>
      <c r="T32" s="110">
        <v>0</v>
      </c>
      <c r="U32" s="110">
        <v>0</v>
      </c>
      <c r="V32" s="162" t="s">
        <v>74</v>
      </c>
    </row>
    <row r="33" spans="1:22" s="107" customFormat="1" ht="15.65" customHeight="1">
      <c r="A33" s="107">
        <v>23</v>
      </c>
      <c r="B33" s="83" t="s">
        <v>84</v>
      </c>
      <c r="C33" s="112" t="s">
        <v>33</v>
      </c>
      <c r="D33" s="83" t="s">
        <v>34</v>
      </c>
      <c r="E33" s="109">
        <v>1</v>
      </c>
      <c r="F33" s="109">
        <v>5</v>
      </c>
      <c r="G33" s="110">
        <v>0</v>
      </c>
      <c r="H33" s="110">
        <v>0</v>
      </c>
      <c r="I33" s="135" t="s">
        <v>81</v>
      </c>
      <c r="J33" s="142" t="s">
        <v>81</v>
      </c>
      <c r="K33" s="110">
        <v>0</v>
      </c>
      <c r="L33" s="138">
        <v>0</v>
      </c>
      <c r="M33" s="111" t="s">
        <v>81</v>
      </c>
      <c r="N33" s="110">
        <v>0</v>
      </c>
      <c r="O33" s="132">
        <v>0</v>
      </c>
      <c r="P33" s="140" t="s">
        <v>81</v>
      </c>
      <c r="Q33" s="110">
        <v>0</v>
      </c>
      <c r="R33" s="138">
        <v>0</v>
      </c>
      <c r="S33" s="111" t="s">
        <v>81</v>
      </c>
      <c r="T33" s="110">
        <v>0</v>
      </c>
      <c r="U33" s="110">
        <v>0</v>
      </c>
      <c r="V33" s="82" t="s">
        <v>76</v>
      </c>
    </row>
    <row r="34" spans="1:22" s="107" customFormat="1" ht="15.65" customHeight="1">
      <c r="A34" s="107">
        <v>24</v>
      </c>
      <c r="B34" s="83" t="s">
        <v>84</v>
      </c>
      <c r="C34" s="112" t="s">
        <v>51</v>
      </c>
      <c r="D34" s="83" t="s">
        <v>52</v>
      </c>
      <c r="E34" s="109">
        <v>1</v>
      </c>
      <c r="F34" s="109">
        <v>5</v>
      </c>
      <c r="G34" s="110">
        <v>0</v>
      </c>
      <c r="H34" s="117" t="s">
        <v>81</v>
      </c>
      <c r="I34" s="132">
        <v>0</v>
      </c>
      <c r="J34" s="159" t="s">
        <v>81</v>
      </c>
      <c r="K34" s="110" t="s">
        <v>81</v>
      </c>
      <c r="L34" s="138">
        <v>0</v>
      </c>
      <c r="M34" s="111">
        <v>0</v>
      </c>
      <c r="N34" s="117" t="s">
        <v>81</v>
      </c>
      <c r="O34" s="132">
        <v>0</v>
      </c>
      <c r="P34" s="137">
        <v>0</v>
      </c>
      <c r="Q34" s="110" t="s">
        <v>81</v>
      </c>
      <c r="R34" s="138">
        <v>0</v>
      </c>
      <c r="S34" s="111">
        <v>0</v>
      </c>
      <c r="T34" s="160" t="s">
        <v>81</v>
      </c>
      <c r="U34" s="110">
        <v>0</v>
      </c>
      <c r="V34" s="162" t="s">
        <v>77</v>
      </c>
    </row>
    <row r="35" spans="1:22" s="107" customFormat="1" ht="15.65" customHeight="1">
      <c r="A35" s="107">
        <v>25</v>
      </c>
      <c r="B35" s="83" t="s">
        <v>84</v>
      </c>
      <c r="C35" s="112" t="s">
        <v>35</v>
      </c>
      <c r="D35" s="83" t="s">
        <v>36</v>
      </c>
      <c r="E35" s="109">
        <v>1</v>
      </c>
      <c r="F35" s="109">
        <v>5</v>
      </c>
      <c r="G35" s="110" t="s">
        <v>81</v>
      </c>
      <c r="H35" s="110">
        <v>0</v>
      </c>
      <c r="I35" s="132">
        <v>0</v>
      </c>
      <c r="J35" s="137" t="s">
        <v>81</v>
      </c>
      <c r="K35" s="110">
        <v>0</v>
      </c>
      <c r="L35" s="138">
        <v>0</v>
      </c>
      <c r="M35" s="111" t="s">
        <v>81</v>
      </c>
      <c r="N35" s="110">
        <v>0</v>
      </c>
      <c r="O35" s="132">
        <v>0</v>
      </c>
      <c r="P35" s="137" t="s">
        <v>81</v>
      </c>
      <c r="Q35" s="110">
        <v>0</v>
      </c>
      <c r="R35" s="138">
        <v>0</v>
      </c>
      <c r="S35" s="111" t="s">
        <v>81</v>
      </c>
      <c r="T35" s="110">
        <v>0</v>
      </c>
      <c r="U35" s="110">
        <v>0</v>
      </c>
      <c r="V35" s="82" t="s">
        <v>76</v>
      </c>
    </row>
    <row r="36" spans="1:22" s="107" customFormat="1" ht="15.65" customHeight="1">
      <c r="A36" s="107">
        <v>26</v>
      </c>
      <c r="B36" s="83" t="s">
        <v>84</v>
      </c>
      <c r="C36" s="112" t="s">
        <v>89</v>
      </c>
      <c r="D36" s="83" t="s">
        <v>90</v>
      </c>
      <c r="E36" s="109">
        <v>2</v>
      </c>
      <c r="F36" s="109">
        <v>10</v>
      </c>
      <c r="G36" s="110" t="s">
        <v>81</v>
      </c>
      <c r="H36" s="110">
        <v>0</v>
      </c>
      <c r="I36" s="132">
        <v>0</v>
      </c>
      <c r="J36" s="137" t="s">
        <v>81</v>
      </c>
      <c r="K36" s="110">
        <v>0</v>
      </c>
      <c r="L36" s="138">
        <v>0</v>
      </c>
      <c r="M36" s="111" t="s">
        <v>81</v>
      </c>
      <c r="N36" s="110">
        <v>0</v>
      </c>
      <c r="O36" s="132">
        <v>0</v>
      </c>
      <c r="P36" s="137" t="s">
        <v>81</v>
      </c>
      <c r="Q36" s="110">
        <v>0</v>
      </c>
      <c r="R36" s="138">
        <v>0</v>
      </c>
      <c r="S36" s="111" t="s">
        <v>81</v>
      </c>
      <c r="T36" s="110">
        <v>0</v>
      </c>
      <c r="U36" s="165">
        <v>0</v>
      </c>
      <c r="V36" s="82" t="s">
        <v>76</v>
      </c>
    </row>
    <row r="37" spans="1:22" s="107" customFormat="1" ht="15.65" customHeight="1">
      <c r="A37" s="107">
        <v>27</v>
      </c>
      <c r="B37" s="83" t="s">
        <v>84</v>
      </c>
      <c r="C37" s="112" t="s">
        <v>91</v>
      </c>
      <c r="D37" s="83" t="s">
        <v>92</v>
      </c>
      <c r="E37" s="109">
        <v>1</v>
      </c>
      <c r="F37" s="109">
        <v>5</v>
      </c>
      <c r="G37" s="110" t="s">
        <v>81</v>
      </c>
      <c r="H37" s="110">
        <v>0</v>
      </c>
      <c r="I37" s="132">
        <v>0</v>
      </c>
      <c r="J37" s="137" t="s">
        <v>81</v>
      </c>
      <c r="K37" s="110">
        <v>0</v>
      </c>
      <c r="L37" s="138">
        <v>0</v>
      </c>
      <c r="M37" s="111" t="s">
        <v>81</v>
      </c>
      <c r="N37" s="110">
        <v>0</v>
      </c>
      <c r="O37" s="132">
        <v>0</v>
      </c>
      <c r="P37" s="137" t="s">
        <v>81</v>
      </c>
      <c r="Q37" s="110">
        <v>0</v>
      </c>
      <c r="R37" s="138">
        <v>0</v>
      </c>
      <c r="S37" s="111" t="s">
        <v>81</v>
      </c>
      <c r="T37" s="110">
        <v>0</v>
      </c>
      <c r="U37" s="110">
        <v>0</v>
      </c>
      <c r="V37" s="82" t="s">
        <v>76</v>
      </c>
    </row>
    <row r="38" spans="1:22" s="107" customFormat="1" ht="15.65" customHeight="1">
      <c r="A38" s="107">
        <v>28</v>
      </c>
      <c r="B38" s="83" t="s">
        <v>84</v>
      </c>
      <c r="C38" s="112" t="s">
        <v>93</v>
      </c>
      <c r="D38" s="83" t="s">
        <v>94</v>
      </c>
      <c r="E38" s="109">
        <v>1</v>
      </c>
      <c r="F38" s="109">
        <v>5</v>
      </c>
      <c r="G38" s="110">
        <v>0</v>
      </c>
      <c r="H38" s="110" t="s">
        <v>81</v>
      </c>
      <c r="I38" s="132">
        <v>0</v>
      </c>
      <c r="J38" s="137">
        <v>0</v>
      </c>
      <c r="K38" s="117" t="s">
        <v>81</v>
      </c>
      <c r="L38" s="138">
        <v>0</v>
      </c>
      <c r="M38" s="111">
        <v>0</v>
      </c>
      <c r="N38" s="110" t="s">
        <v>81</v>
      </c>
      <c r="O38" s="132">
        <v>0</v>
      </c>
      <c r="P38" s="137">
        <v>0</v>
      </c>
      <c r="Q38" s="160" t="s">
        <v>81</v>
      </c>
      <c r="R38" s="138">
        <v>0</v>
      </c>
      <c r="S38" s="111">
        <v>0</v>
      </c>
      <c r="T38" s="110">
        <v>0</v>
      </c>
      <c r="U38" s="110">
        <v>0</v>
      </c>
      <c r="V38" s="162" t="s">
        <v>74</v>
      </c>
    </row>
    <row r="39" spans="1:22" s="107" customFormat="1" ht="15.65" customHeight="1">
      <c r="A39" s="107">
        <v>29</v>
      </c>
      <c r="B39" s="83" t="s">
        <v>84</v>
      </c>
      <c r="C39" s="112" t="s">
        <v>95</v>
      </c>
      <c r="D39" s="83" t="s">
        <v>96</v>
      </c>
      <c r="E39" s="109">
        <v>1</v>
      </c>
      <c r="F39" s="109">
        <v>5</v>
      </c>
      <c r="G39" s="110">
        <v>0</v>
      </c>
      <c r="H39" s="117" t="s">
        <v>81</v>
      </c>
      <c r="I39" s="132">
        <v>0</v>
      </c>
      <c r="J39" s="140" t="s">
        <v>81</v>
      </c>
      <c r="K39" s="110">
        <v>0</v>
      </c>
      <c r="L39" s="138">
        <v>0</v>
      </c>
      <c r="M39" s="111" t="s">
        <v>81</v>
      </c>
      <c r="N39" s="110">
        <v>0</v>
      </c>
      <c r="O39" s="132">
        <v>0</v>
      </c>
      <c r="P39" s="137" t="s">
        <v>81</v>
      </c>
      <c r="Q39" s="110">
        <v>0</v>
      </c>
      <c r="R39" s="138">
        <v>0</v>
      </c>
      <c r="S39" s="111" t="s">
        <v>81</v>
      </c>
      <c r="T39" s="110">
        <v>0</v>
      </c>
      <c r="U39" s="110">
        <v>0</v>
      </c>
      <c r="V39" s="82" t="s">
        <v>76</v>
      </c>
    </row>
    <row r="40" spans="1:22" s="107" customFormat="1" ht="15.65" customHeight="1">
      <c r="A40" s="107">
        <v>30</v>
      </c>
      <c r="B40" s="83" t="s">
        <v>84</v>
      </c>
      <c r="C40" s="112" t="s">
        <v>53</v>
      </c>
      <c r="D40" s="83" t="s">
        <v>97</v>
      </c>
      <c r="E40" s="109">
        <v>1</v>
      </c>
      <c r="F40" s="109">
        <v>5</v>
      </c>
      <c r="G40" s="110">
        <v>0</v>
      </c>
      <c r="H40" s="117" t="s">
        <v>81</v>
      </c>
      <c r="I40" s="132">
        <v>0</v>
      </c>
      <c r="J40" s="137">
        <v>0</v>
      </c>
      <c r="K40" s="110" t="s">
        <v>81</v>
      </c>
      <c r="L40" s="138">
        <v>0</v>
      </c>
      <c r="M40" s="111">
        <v>0</v>
      </c>
      <c r="N40" s="117" t="s">
        <v>81</v>
      </c>
      <c r="O40" s="132">
        <v>0</v>
      </c>
      <c r="P40" s="137">
        <v>0</v>
      </c>
      <c r="Q40" s="110" t="s">
        <v>81</v>
      </c>
      <c r="R40" s="138">
        <v>0</v>
      </c>
      <c r="S40" s="111">
        <v>0</v>
      </c>
      <c r="T40" s="110">
        <v>0</v>
      </c>
      <c r="U40" s="110">
        <v>0</v>
      </c>
      <c r="V40" s="82" t="s">
        <v>74</v>
      </c>
    </row>
    <row r="41" spans="1:22" s="107" customFormat="1" ht="15.65" customHeight="1">
      <c r="A41" s="107">
        <v>31</v>
      </c>
      <c r="B41" s="83" t="s">
        <v>84</v>
      </c>
      <c r="C41" s="112" t="s">
        <v>98</v>
      </c>
      <c r="D41" s="83" t="s">
        <v>99</v>
      </c>
      <c r="E41" s="109">
        <v>1</v>
      </c>
      <c r="F41" s="109">
        <v>5</v>
      </c>
      <c r="G41" s="110" t="s">
        <v>81</v>
      </c>
      <c r="H41" s="110">
        <v>0</v>
      </c>
      <c r="I41" s="132">
        <v>0</v>
      </c>
      <c r="J41" s="140" t="s">
        <v>81</v>
      </c>
      <c r="K41" s="110">
        <v>0</v>
      </c>
      <c r="L41" s="138">
        <v>0</v>
      </c>
      <c r="M41" s="111" t="s">
        <v>81</v>
      </c>
      <c r="N41" s="110">
        <v>0</v>
      </c>
      <c r="O41" s="132">
        <v>0</v>
      </c>
      <c r="P41" s="137">
        <v>0</v>
      </c>
      <c r="Q41" s="110">
        <v>0</v>
      </c>
      <c r="R41" s="138">
        <v>0</v>
      </c>
      <c r="S41" s="111" t="s">
        <v>81</v>
      </c>
      <c r="T41" s="110">
        <v>0</v>
      </c>
      <c r="U41" s="110">
        <v>0</v>
      </c>
      <c r="V41" s="82" t="s">
        <v>76</v>
      </c>
    </row>
    <row r="42" spans="1:22" s="107" customFormat="1" ht="15.65" customHeight="1">
      <c r="A42" s="107">
        <v>32</v>
      </c>
      <c r="B42" s="83" t="s">
        <v>84</v>
      </c>
      <c r="C42" s="112" t="s">
        <v>100</v>
      </c>
      <c r="D42" s="83" t="s">
        <v>101</v>
      </c>
      <c r="E42" s="109">
        <v>2</v>
      </c>
      <c r="F42" s="109">
        <v>10</v>
      </c>
      <c r="G42" s="110" t="s">
        <v>81</v>
      </c>
      <c r="H42" s="110">
        <v>0</v>
      </c>
      <c r="I42" s="132">
        <v>0</v>
      </c>
      <c r="J42" s="137" t="s">
        <v>81</v>
      </c>
      <c r="K42" s="110">
        <v>0</v>
      </c>
      <c r="L42" s="138">
        <v>0</v>
      </c>
      <c r="M42" s="111">
        <v>0</v>
      </c>
      <c r="N42" s="110">
        <v>0</v>
      </c>
      <c r="O42" s="132">
        <v>0</v>
      </c>
      <c r="P42" s="137" t="s">
        <v>81</v>
      </c>
      <c r="Q42" s="110">
        <v>0</v>
      </c>
      <c r="R42" s="138">
        <v>0</v>
      </c>
      <c r="S42" s="111">
        <v>0</v>
      </c>
      <c r="T42" s="110">
        <v>0</v>
      </c>
      <c r="U42" s="165">
        <v>0</v>
      </c>
      <c r="V42" s="82" t="s">
        <v>73</v>
      </c>
    </row>
    <row r="43" spans="1:22" s="107" customFormat="1" ht="15.65" customHeight="1">
      <c r="A43" s="107">
        <v>33</v>
      </c>
      <c r="B43" s="83" t="s">
        <v>84</v>
      </c>
      <c r="C43" s="112" t="s">
        <v>102</v>
      </c>
      <c r="D43" s="83" t="s">
        <v>103</v>
      </c>
      <c r="E43" s="109">
        <v>1</v>
      </c>
      <c r="F43" s="109">
        <v>5</v>
      </c>
      <c r="G43" s="110" t="s">
        <v>81</v>
      </c>
      <c r="H43" s="110">
        <v>0</v>
      </c>
      <c r="I43" s="132">
        <v>0</v>
      </c>
      <c r="J43" s="137" t="s">
        <v>81</v>
      </c>
      <c r="K43" s="110">
        <v>0</v>
      </c>
      <c r="L43" s="138">
        <v>0</v>
      </c>
      <c r="M43" s="111" t="s">
        <v>81</v>
      </c>
      <c r="N43" s="110">
        <v>0</v>
      </c>
      <c r="O43" s="132">
        <v>0</v>
      </c>
      <c r="P43" s="137" t="s">
        <v>81</v>
      </c>
      <c r="Q43" s="110">
        <v>0</v>
      </c>
      <c r="R43" s="138">
        <v>0</v>
      </c>
      <c r="S43" s="111">
        <v>0</v>
      </c>
      <c r="T43" s="110">
        <v>0</v>
      </c>
      <c r="U43" s="110">
        <v>0</v>
      </c>
      <c r="V43" s="82" t="s">
        <v>73</v>
      </c>
    </row>
    <row r="44" spans="1:22" s="107" customFormat="1" ht="15.65" customHeight="1">
      <c r="A44" s="107">
        <v>34</v>
      </c>
      <c r="B44" s="83" t="s">
        <v>84</v>
      </c>
      <c r="C44" s="112" t="s">
        <v>41</v>
      </c>
      <c r="D44" s="83" t="s">
        <v>42</v>
      </c>
      <c r="E44" s="109">
        <v>1</v>
      </c>
      <c r="F44" s="109">
        <v>5</v>
      </c>
      <c r="G44" s="110">
        <v>0</v>
      </c>
      <c r="H44" s="110" t="s">
        <v>81</v>
      </c>
      <c r="I44" s="132">
        <v>0</v>
      </c>
      <c r="J44" s="137">
        <v>0</v>
      </c>
      <c r="K44" s="110" t="s">
        <v>81</v>
      </c>
      <c r="L44" s="138">
        <v>0</v>
      </c>
      <c r="M44" s="111">
        <v>0</v>
      </c>
      <c r="N44" s="110" t="s">
        <v>81</v>
      </c>
      <c r="O44" s="132">
        <v>0</v>
      </c>
      <c r="P44" s="137">
        <v>0</v>
      </c>
      <c r="Q44" s="110" t="s">
        <v>81</v>
      </c>
      <c r="R44" s="138">
        <v>0</v>
      </c>
      <c r="S44" s="111">
        <v>0</v>
      </c>
      <c r="T44" s="110">
        <v>0</v>
      </c>
      <c r="U44" s="110">
        <v>0</v>
      </c>
      <c r="V44" s="82" t="s">
        <v>74</v>
      </c>
    </row>
    <row r="45" spans="1:22" s="107" customFormat="1" ht="15.65" customHeight="1">
      <c r="A45" s="107">
        <v>35</v>
      </c>
      <c r="B45" s="83" t="s">
        <v>84</v>
      </c>
      <c r="C45" s="112" t="s">
        <v>104</v>
      </c>
      <c r="D45" s="83" t="s">
        <v>105</v>
      </c>
      <c r="E45" s="109">
        <v>1</v>
      </c>
      <c r="F45" s="109">
        <v>5</v>
      </c>
      <c r="G45" s="110" t="s">
        <v>81</v>
      </c>
      <c r="H45" s="110">
        <v>0</v>
      </c>
      <c r="I45" s="132">
        <v>0</v>
      </c>
      <c r="J45" s="137" t="s">
        <v>81</v>
      </c>
      <c r="K45" s="110">
        <v>0</v>
      </c>
      <c r="L45" s="138">
        <v>0</v>
      </c>
      <c r="M45" s="111">
        <v>0</v>
      </c>
      <c r="N45" s="110">
        <v>0</v>
      </c>
      <c r="O45" s="132">
        <v>0</v>
      </c>
      <c r="P45" s="137" t="s">
        <v>81</v>
      </c>
      <c r="Q45" s="110">
        <v>0</v>
      </c>
      <c r="R45" s="138">
        <v>0</v>
      </c>
      <c r="S45" s="111" t="s">
        <v>81</v>
      </c>
      <c r="T45" s="110">
        <v>0</v>
      </c>
      <c r="U45" s="110">
        <v>0</v>
      </c>
      <c r="V45" s="82" t="s">
        <v>76</v>
      </c>
    </row>
    <row r="46" spans="1:22" s="107" customFormat="1" ht="15.65" customHeight="1">
      <c r="A46" s="107">
        <v>36</v>
      </c>
      <c r="B46" s="83" t="s">
        <v>84</v>
      </c>
      <c r="C46" s="112" t="s">
        <v>45</v>
      </c>
      <c r="D46" s="83" t="s">
        <v>46</v>
      </c>
      <c r="E46" s="109">
        <v>1</v>
      </c>
      <c r="F46" s="109">
        <v>5</v>
      </c>
      <c r="G46" s="110" t="s">
        <v>81</v>
      </c>
      <c r="H46" s="110">
        <v>0</v>
      </c>
      <c r="I46" s="132">
        <v>0</v>
      </c>
      <c r="J46" s="137" t="s">
        <v>81</v>
      </c>
      <c r="K46" s="110">
        <v>0</v>
      </c>
      <c r="L46" s="138">
        <v>0</v>
      </c>
      <c r="M46" s="111" t="s">
        <v>81</v>
      </c>
      <c r="N46" s="110">
        <v>0</v>
      </c>
      <c r="O46" s="132">
        <v>0</v>
      </c>
      <c r="P46" s="137" t="s">
        <v>81</v>
      </c>
      <c r="Q46" s="110">
        <v>0</v>
      </c>
      <c r="R46" s="138">
        <v>0</v>
      </c>
      <c r="S46" s="111" t="s">
        <v>81</v>
      </c>
      <c r="T46" s="110">
        <v>0</v>
      </c>
      <c r="U46" s="110">
        <v>0</v>
      </c>
      <c r="V46" s="82" t="s">
        <v>76</v>
      </c>
    </row>
    <row r="47" spans="1:22" s="107" customFormat="1" ht="15.65" customHeight="1">
      <c r="A47" s="107">
        <v>37</v>
      </c>
      <c r="B47" s="83" t="s">
        <v>84</v>
      </c>
      <c r="C47" s="112" t="s">
        <v>106</v>
      </c>
      <c r="D47" s="83" t="s">
        <v>107</v>
      </c>
      <c r="E47" s="109">
        <v>1</v>
      </c>
      <c r="F47" s="109">
        <v>5</v>
      </c>
      <c r="G47" s="110">
        <v>0</v>
      </c>
      <c r="H47" s="110" t="s">
        <v>81</v>
      </c>
      <c r="I47" s="132">
        <v>0</v>
      </c>
      <c r="J47" s="137">
        <v>0</v>
      </c>
      <c r="K47" s="110" t="s">
        <v>81</v>
      </c>
      <c r="L47" s="138">
        <v>0</v>
      </c>
      <c r="M47" s="111">
        <v>0</v>
      </c>
      <c r="N47" s="110" t="s">
        <v>81</v>
      </c>
      <c r="O47" s="132">
        <v>0</v>
      </c>
      <c r="P47" s="137">
        <v>0</v>
      </c>
      <c r="Q47" s="110" t="s">
        <v>81</v>
      </c>
      <c r="R47" s="138">
        <v>0</v>
      </c>
      <c r="S47" s="111">
        <v>0</v>
      </c>
      <c r="T47" s="110" t="s">
        <v>81</v>
      </c>
      <c r="U47" s="110">
        <v>0</v>
      </c>
      <c r="V47" s="82" t="s">
        <v>77</v>
      </c>
    </row>
    <row r="48" spans="1:22" s="107" customFormat="1" ht="15.65" customHeight="1">
      <c r="A48" s="107">
        <v>38</v>
      </c>
      <c r="B48" s="83" t="s">
        <v>84</v>
      </c>
      <c r="C48" s="112" t="s">
        <v>108</v>
      </c>
      <c r="D48" s="83" t="s">
        <v>109</v>
      </c>
      <c r="E48" s="109">
        <v>2</v>
      </c>
      <c r="F48" s="109">
        <v>10</v>
      </c>
      <c r="G48" s="110" t="s">
        <v>81</v>
      </c>
      <c r="H48" s="110">
        <v>0</v>
      </c>
      <c r="I48" s="132">
        <v>0</v>
      </c>
      <c r="J48" s="137" t="s">
        <v>81</v>
      </c>
      <c r="K48" s="110">
        <v>0</v>
      </c>
      <c r="L48" s="138">
        <v>0</v>
      </c>
      <c r="M48" s="111" t="s">
        <v>81</v>
      </c>
      <c r="N48" s="110">
        <v>0</v>
      </c>
      <c r="O48" s="132">
        <v>0</v>
      </c>
      <c r="P48" s="137" t="s">
        <v>81</v>
      </c>
      <c r="Q48" s="110">
        <v>0</v>
      </c>
      <c r="R48" s="138">
        <v>0</v>
      </c>
      <c r="S48" s="111" t="s">
        <v>81</v>
      </c>
      <c r="T48" s="110">
        <v>0</v>
      </c>
      <c r="U48" s="165">
        <v>0</v>
      </c>
      <c r="V48" s="82" t="s">
        <v>76</v>
      </c>
    </row>
    <row r="49" spans="1:22" s="107" customFormat="1" ht="30" customHeight="1">
      <c r="A49" s="107">
        <v>39</v>
      </c>
      <c r="B49" s="83" t="s">
        <v>84</v>
      </c>
      <c r="C49" s="112" t="s">
        <v>110</v>
      </c>
      <c r="D49" s="83" t="s">
        <v>111</v>
      </c>
      <c r="E49" s="109">
        <v>2</v>
      </c>
      <c r="F49" s="109">
        <v>10</v>
      </c>
      <c r="G49" s="110" t="s">
        <v>81</v>
      </c>
      <c r="H49" s="110">
        <v>0</v>
      </c>
      <c r="I49" s="132">
        <v>0</v>
      </c>
      <c r="J49" s="137" t="s">
        <v>81</v>
      </c>
      <c r="K49" s="110">
        <v>0</v>
      </c>
      <c r="L49" s="138">
        <v>0</v>
      </c>
      <c r="M49" s="111" t="s">
        <v>81</v>
      </c>
      <c r="N49" s="110">
        <v>0</v>
      </c>
      <c r="O49" s="132">
        <v>0</v>
      </c>
      <c r="P49" s="137" t="s">
        <v>81</v>
      </c>
      <c r="Q49" s="110">
        <v>0</v>
      </c>
      <c r="R49" s="138">
        <v>0</v>
      </c>
      <c r="S49" s="111" t="s">
        <v>81</v>
      </c>
      <c r="T49" s="110">
        <v>0</v>
      </c>
      <c r="U49" s="165">
        <v>0</v>
      </c>
      <c r="V49" s="82" t="s">
        <v>76</v>
      </c>
    </row>
    <row r="50" spans="1:22" s="107" customFormat="1" ht="15.65" customHeight="1">
      <c r="A50" s="107">
        <v>40</v>
      </c>
      <c r="B50" s="83" t="s">
        <v>84</v>
      </c>
      <c r="C50" s="112" t="s">
        <v>112</v>
      </c>
      <c r="D50" s="83" t="s">
        <v>113</v>
      </c>
      <c r="E50" s="109">
        <v>2</v>
      </c>
      <c r="F50" s="109">
        <v>10</v>
      </c>
      <c r="G50" s="110" t="s">
        <v>81</v>
      </c>
      <c r="H50" s="110">
        <v>0</v>
      </c>
      <c r="I50" s="132">
        <v>0</v>
      </c>
      <c r="J50" s="137" t="s">
        <v>81</v>
      </c>
      <c r="K50" s="110">
        <v>0</v>
      </c>
      <c r="L50" s="138">
        <v>0</v>
      </c>
      <c r="M50" s="111" t="s">
        <v>81</v>
      </c>
      <c r="N50" s="110">
        <v>0</v>
      </c>
      <c r="O50" s="132">
        <v>0</v>
      </c>
      <c r="P50" s="137" t="s">
        <v>81</v>
      </c>
      <c r="Q50" s="110">
        <v>0</v>
      </c>
      <c r="R50" s="138">
        <v>0</v>
      </c>
      <c r="S50" s="111" t="s">
        <v>81</v>
      </c>
      <c r="T50" s="110">
        <v>0</v>
      </c>
      <c r="U50" s="165">
        <v>0</v>
      </c>
      <c r="V50" s="82" t="s">
        <v>76</v>
      </c>
    </row>
    <row r="51" spans="1:22" s="107" customFormat="1" ht="15.65" customHeight="1">
      <c r="A51" s="107">
        <v>41</v>
      </c>
      <c r="B51" s="83" t="s">
        <v>84</v>
      </c>
      <c r="C51" s="112" t="s">
        <v>114</v>
      </c>
      <c r="D51" s="83" t="s">
        <v>115</v>
      </c>
      <c r="E51" s="109">
        <v>1</v>
      </c>
      <c r="F51" s="109">
        <v>5</v>
      </c>
      <c r="G51" s="110">
        <v>0</v>
      </c>
      <c r="H51" s="110" t="s">
        <v>81</v>
      </c>
      <c r="I51" s="132">
        <v>0</v>
      </c>
      <c r="J51" s="137">
        <v>0</v>
      </c>
      <c r="K51" s="110" t="s">
        <v>81</v>
      </c>
      <c r="L51" s="138">
        <v>0</v>
      </c>
      <c r="M51" s="111">
        <v>0</v>
      </c>
      <c r="N51" s="110" t="s">
        <v>81</v>
      </c>
      <c r="O51" s="132">
        <v>0</v>
      </c>
      <c r="P51" s="137">
        <v>0</v>
      </c>
      <c r="Q51" s="110">
        <v>0</v>
      </c>
      <c r="R51" s="138">
        <v>0</v>
      </c>
      <c r="S51" s="111">
        <v>0</v>
      </c>
      <c r="T51" s="110">
        <v>0</v>
      </c>
      <c r="U51" s="110">
        <v>0</v>
      </c>
      <c r="V51" s="82" t="s">
        <v>71</v>
      </c>
    </row>
    <row r="52" spans="1:22" s="107" customFormat="1" ht="15.65" customHeight="1">
      <c r="A52" s="107">
        <v>42</v>
      </c>
      <c r="B52" s="83" t="s">
        <v>84</v>
      </c>
      <c r="C52" s="112" t="s">
        <v>116</v>
      </c>
      <c r="D52" s="83" t="s">
        <v>117</v>
      </c>
      <c r="E52" s="109">
        <v>1</v>
      </c>
      <c r="F52" s="109">
        <v>5</v>
      </c>
      <c r="G52" s="110" t="s">
        <v>81</v>
      </c>
      <c r="H52" s="110">
        <v>0</v>
      </c>
      <c r="I52" s="132">
        <v>0</v>
      </c>
      <c r="J52" s="137" t="s">
        <v>81</v>
      </c>
      <c r="K52" s="110">
        <v>0</v>
      </c>
      <c r="L52" s="138">
        <v>0</v>
      </c>
      <c r="M52" s="111">
        <v>0</v>
      </c>
      <c r="N52" s="110">
        <v>0</v>
      </c>
      <c r="O52" s="132">
        <v>0</v>
      </c>
      <c r="P52" s="137" t="s">
        <v>81</v>
      </c>
      <c r="Q52" s="110">
        <v>0</v>
      </c>
      <c r="R52" s="138">
        <v>0</v>
      </c>
      <c r="S52" s="111">
        <v>0</v>
      </c>
      <c r="T52" s="110">
        <v>0</v>
      </c>
      <c r="U52" s="110">
        <v>0</v>
      </c>
      <c r="V52" s="82" t="s">
        <v>73</v>
      </c>
    </row>
    <row r="53" spans="1:22" s="107" customFormat="1" ht="15.65" customHeight="1">
      <c r="A53" s="107">
        <v>43</v>
      </c>
      <c r="B53" s="83" t="s">
        <v>84</v>
      </c>
      <c r="C53" s="112" t="s">
        <v>118</v>
      </c>
      <c r="D53" s="83" t="s">
        <v>119</v>
      </c>
      <c r="E53" s="109">
        <v>1</v>
      </c>
      <c r="F53" s="109">
        <v>5</v>
      </c>
      <c r="G53" s="110">
        <v>0</v>
      </c>
      <c r="H53" s="110" t="s">
        <v>81</v>
      </c>
      <c r="I53" s="132">
        <v>0</v>
      </c>
      <c r="J53" s="137">
        <v>0</v>
      </c>
      <c r="K53" s="110" t="s">
        <v>81</v>
      </c>
      <c r="L53" s="138">
        <v>0</v>
      </c>
      <c r="M53" s="111">
        <v>0</v>
      </c>
      <c r="N53" s="110">
        <v>0</v>
      </c>
      <c r="O53" s="132">
        <v>0</v>
      </c>
      <c r="P53" s="137">
        <v>0</v>
      </c>
      <c r="Q53" s="110" t="s">
        <v>81</v>
      </c>
      <c r="R53" s="138">
        <v>0</v>
      </c>
      <c r="S53" s="111">
        <v>0</v>
      </c>
      <c r="T53" s="110">
        <v>0</v>
      </c>
      <c r="U53" s="110">
        <v>0</v>
      </c>
      <c r="V53" s="82" t="s">
        <v>74</v>
      </c>
    </row>
    <row r="54" spans="1:22" s="107" customFormat="1" ht="15.65" customHeight="1">
      <c r="A54" s="107">
        <v>44</v>
      </c>
      <c r="B54" s="83" t="s">
        <v>84</v>
      </c>
      <c r="C54" s="112" t="s">
        <v>120</v>
      </c>
      <c r="D54" s="83" t="s">
        <v>121</v>
      </c>
      <c r="E54" s="109">
        <v>1</v>
      </c>
      <c r="F54" s="109">
        <v>5</v>
      </c>
      <c r="G54" s="110" t="s">
        <v>81</v>
      </c>
      <c r="H54" s="110">
        <v>0</v>
      </c>
      <c r="I54" s="132">
        <v>0</v>
      </c>
      <c r="J54" s="137">
        <v>0</v>
      </c>
      <c r="K54" s="110">
        <v>0</v>
      </c>
      <c r="L54" s="138">
        <v>0</v>
      </c>
      <c r="M54" s="111" t="s">
        <v>81</v>
      </c>
      <c r="N54" s="110">
        <v>0</v>
      </c>
      <c r="O54" s="132">
        <v>0</v>
      </c>
      <c r="P54" s="137" t="s">
        <v>81</v>
      </c>
      <c r="Q54" s="110">
        <v>0</v>
      </c>
      <c r="R54" s="138">
        <v>0</v>
      </c>
      <c r="S54" s="111">
        <v>0</v>
      </c>
      <c r="T54" s="110">
        <v>0</v>
      </c>
      <c r="U54" s="110">
        <v>0</v>
      </c>
      <c r="V54" s="82" t="s">
        <v>73</v>
      </c>
    </row>
    <row r="55" spans="1:22" s="107" customFormat="1" ht="15.65" customHeight="1">
      <c r="A55" s="107">
        <v>45</v>
      </c>
      <c r="B55" s="83" t="s">
        <v>84</v>
      </c>
      <c r="C55" s="112" t="s">
        <v>122</v>
      </c>
      <c r="D55" s="83" t="s">
        <v>123</v>
      </c>
      <c r="E55" s="109">
        <v>1</v>
      </c>
      <c r="F55" s="109">
        <v>5</v>
      </c>
      <c r="G55" s="110">
        <v>0</v>
      </c>
      <c r="H55" s="110" t="s">
        <v>81</v>
      </c>
      <c r="I55" s="132">
        <v>0</v>
      </c>
      <c r="J55" s="137">
        <v>0</v>
      </c>
      <c r="K55" s="110" t="s">
        <v>81</v>
      </c>
      <c r="L55" s="138">
        <v>0</v>
      </c>
      <c r="M55" s="111">
        <v>0</v>
      </c>
      <c r="N55" s="110">
        <v>0</v>
      </c>
      <c r="O55" s="132">
        <v>0</v>
      </c>
      <c r="P55" s="137">
        <v>0</v>
      </c>
      <c r="Q55" s="110">
        <v>0</v>
      </c>
      <c r="R55" s="138" t="s">
        <v>81</v>
      </c>
      <c r="S55" s="111">
        <v>0</v>
      </c>
      <c r="T55" s="110">
        <v>0</v>
      </c>
      <c r="U55" s="110">
        <v>0</v>
      </c>
      <c r="V55" s="82" t="s">
        <v>75</v>
      </c>
    </row>
    <row r="56" spans="1:22" s="107" customFormat="1" ht="15.65" customHeight="1">
      <c r="A56" s="107">
        <v>46</v>
      </c>
      <c r="B56" s="83" t="s">
        <v>84</v>
      </c>
      <c r="C56" s="112" t="s">
        <v>124</v>
      </c>
      <c r="D56" s="83" t="s">
        <v>125</v>
      </c>
      <c r="E56" s="109">
        <v>2</v>
      </c>
      <c r="F56" s="109">
        <v>10</v>
      </c>
      <c r="G56" s="110" t="s">
        <v>81</v>
      </c>
      <c r="H56" s="110">
        <v>0</v>
      </c>
      <c r="I56" s="132">
        <v>0</v>
      </c>
      <c r="J56" s="137" t="s">
        <v>81</v>
      </c>
      <c r="K56" s="110">
        <v>0</v>
      </c>
      <c r="L56" s="138">
        <v>0</v>
      </c>
      <c r="M56" s="111" t="s">
        <v>81</v>
      </c>
      <c r="N56" s="110">
        <v>0</v>
      </c>
      <c r="O56" s="132">
        <v>0</v>
      </c>
      <c r="P56" s="137" t="s">
        <v>81</v>
      </c>
      <c r="Q56" s="110">
        <v>0</v>
      </c>
      <c r="R56" s="138">
        <v>0</v>
      </c>
      <c r="S56" s="111" t="s">
        <v>81</v>
      </c>
      <c r="T56" s="110">
        <v>0</v>
      </c>
      <c r="U56" s="165">
        <v>0</v>
      </c>
      <c r="V56" s="82" t="s">
        <v>76</v>
      </c>
    </row>
    <row r="57" spans="1:22" s="107" customFormat="1" ht="15.65" customHeight="1">
      <c r="A57" s="107">
        <v>47</v>
      </c>
      <c r="B57" s="83" t="s">
        <v>84</v>
      </c>
      <c r="C57" s="112" t="s">
        <v>126</v>
      </c>
      <c r="D57" s="83" t="s">
        <v>127</v>
      </c>
      <c r="E57" s="109">
        <v>1</v>
      </c>
      <c r="F57" s="109">
        <v>5</v>
      </c>
      <c r="G57" s="110">
        <v>0</v>
      </c>
      <c r="H57" s="110">
        <v>0</v>
      </c>
      <c r="I57" s="132" t="s">
        <v>81</v>
      </c>
      <c r="J57" s="137">
        <v>0</v>
      </c>
      <c r="K57" s="110">
        <v>0</v>
      </c>
      <c r="L57" s="138" t="s">
        <v>81</v>
      </c>
      <c r="M57" s="111">
        <v>0</v>
      </c>
      <c r="N57" s="110">
        <v>0</v>
      </c>
      <c r="O57" s="132" t="s">
        <v>81</v>
      </c>
      <c r="P57" s="137">
        <v>0</v>
      </c>
      <c r="Q57" s="110">
        <v>0</v>
      </c>
      <c r="R57" s="138" t="s">
        <v>81</v>
      </c>
      <c r="S57" s="111">
        <v>0</v>
      </c>
      <c r="T57" s="110">
        <v>0</v>
      </c>
      <c r="U57" s="110">
        <v>0</v>
      </c>
      <c r="V57" s="82" t="s">
        <v>75</v>
      </c>
    </row>
    <row r="58" spans="1:22" s="107" customFormat="1" ht="15.65" customHeight="1">
      <c r="A58" s="107">
        <v>48</v>
      </c>
      <c r="B58" s="83" t="s">
        <v>84</v>
      </c>
      <c r="C58" s="112" t="s">
        <v>128</v>
      </c>
      <c r="D58" s="83" t="s">
        <v>129</v>
      </c>
      <c r="E58" s="109">
        <v>2</v>
      </c>
      <c r="F58" s="109">
        <v>10</v>
      </c>
      <c r="G58" s="110" t="s">
        <v>81</v>
      </c>
      <c r="H58" s="110">
        <v>0</v>
      </c>
      <c r="I58" s="132">
        <v>0</v>
      </c>
      <c r="J58" s="137" t="s">
        <v>81</v>
      </c>
      <c r="K58" s="110">
        <v>0</v>
      </c>
      <c r="L58" s="138">
        <v>0</v>
      </c>
      <c r="M58" s="111" t="s">
        <v>81</v>
      </c>
      <c r="N58" s="110">
        <v>0</v>
      </c>
      <c r="O58" s="132">
        <v>0</v>
      </c>
      <c r="P58" s="137" t="s">
        <v>81</v>
      </c>
      <c r="Q58" s="110">
        <v>0</v>
      </c>
      <c r="R58" s="138">
        <v>0</v>
      </c>
      <c r="S58" s="111" t="s">
        <v>81</v>
      </c>
      <c r="T58" s="110">
        <v>0</v>
      </c>
      <c r="U58" s="165">
        <v>0</v>
      </c>
      <c r="V58" s="82" t="s">
        <v>76</v>
      </c>
    </row>
    <row r="59" spans="1:22">
      <c r="C59" s="85"/>
    </row>
    <row r="60" spans="1:22" ht="15.5">
      <c r="B60" s="4" t="s">
        <v>130</v>
      </c>
    </row>
    <row r="61" spans="1:22" ht="15.5">
      <c r="B61" s="144" t="s">
        <v>81</v>
      </c>
      <c r="C61" s="4" t="s">
        <v>232</v>
      </c>
    </row>
    <row r="62" spans="1:22" ht="15.5">
      <c r="B62" s="166"/>
      <c r="C62" s="4" t="str" cm="1">
        <f t="array" ref="C62">CONCATENATE("Course cannot be completed by ",CompleteBy)</f>
        <v>Course cannot be completed by 2027 Summer Term</v>
      </c>
    </row>
  </sheetData>
  <autoFilter ref="B9:V58"/>
  <sortState ref="A25:W37">
    <sortCondition ref="B25:B37"/>
  </sortState>
  <mergeCells count="21">
    <mergeCell ref="S9:S10"/>
    <mergeCell ref="T9:T10"/>
    <mergeCell ref="U9:U10"/>
    <mergeCell ref="V9:V10"/>
    <mergeCell ref="N9:N10"/>
    <mergeCell ref="O9:O10"/>
    <mergeCell ref="P9:P10"/>
    <mergeCell ref="Q9:Q10"/>
    <mergeCell ref="R9:R10"/>
    <mergeCell ref="I9:I10"/>
    <mergeCell ref="J9:J10"/>
    <mergeCell ref="K9:K10"/>
    <mergeCell ref="L9:L10"/>
    <mergeCell ref="M9:M10"/>
    <mergeCell ref="F9:F10"/>
    <mergeCell ref="H9:H10"/>
    <mergeCell ref="C9:C10"/>
    <mergeCell ref="E9:E10"/>
    <mergeCell ref="B9:B10"/>
    <mergeCell ref="D9:D10"/>
    <mergeCell ref="G9:G10"/>
  </mergeCells>
  <phoneticPr fontId="6" type="noConversion"/>
  <pageMargins left="0.7" right="0.7" top="0.75" bottom="0.75" header="0.3" footer="0.3"/>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5"/>
  <sheetViews>
    <sheetView zoomScale="70" zoomScaleNormal="70" workbookViewId="0">
      <selection activeCell="C99" sqref="C99"/>
    </sheetView>
  </sheetViews>
  <sheetFormatPr defaultColWidth="8.7265625" defaultRowHeight="15.5"/>
  <cols>
    <col min="1" max="1" width="8.7265625" style="28"/>
    <col min="2" max="2" width="28.1796875" style="30" customWidth="1"/>
    <col min="3" max="3" width="13.453125" style="30" customWidth="1"/>
    <col min="4" max="4" width="16.26953125" style="31" customWidth="1"/>
    <col min="5" max="5" width="14.26953125" style="30" customWidth="1"/>
    <col min="6" max="6" width="56.7265625" style="32" customWidth="1"/>
    <col min="7" max="8" width="11.7265625" style="28" customWidth="1"/>
    <col min="9" max="9" width="5.54296875" style="33" hidden="1" customWidth="1"/>
    <col min="10" max="11" width="8.7265625" style="30" hidden="1" customWidth="1"/>
    <col min="12" max="16384" width="8.7265625" style="30"/>
  </cols>
  <sheetData>
    <row r="1" spans="1:11" s="175" customFormat="1">
      <c r="A1" s="168"/>
      <c r="B1" s="169" t="s">
        <v>241</v>
      </c>
      <c r="C1" s="201"/>
      <c r="D1" s="201"/>
      <c r="E1" s="169" t="s">
        <v>242</v>
      </c>
      <c r="F1" s="170"/>
      <c r="G1" s="171" t="s">
        <v>243</v>
      </c>
      <c r="H1" s="172"/>
      <c r="I1" s="173"/>
      <c r="J1" s="174"/>
      <c r="K1" s="174"/>
    </row>
    <row r="2" spans="1:11" s="177" customFormat="1">
      <c r="A2" s="176"/>
      <c r="F2" s="178" t="s">
        <v>244</v>
      </c>
      <c r="G2" s="202">
        <f>MostUpdated</f>
        <v>45939</v>
      </c>
      <c r="H2" s="202"/>
      <c r="I2" s="179"/>
      <c r="J2" s="180"/>
      <c r="K2" s="180"/>
    </row>
    <row r="3" spans="1:11" s="33" customFormat="1" ht="16.149999999999999" customHeight="1">
      <c r="A3" s="84"/>
      <c r="B3" s="29" t="s">
        <v>131</v>
      </c>
      <c r="C3" s="30"/>
      <c r="D3" s="31"/>
      <c r="E3" s="30"/>
      <c r="F3" s="32"/>
      <c r="G3" s="84"/>
      <c r="H3" s="84"/>
    </row>
    <row r="4" spans="1:11" s="153" customFormat="1" ht="16.399999999999999" customHeight="1">
      <c r="A4" s="149"/>
      <c r="B4" s="150" t="s">
        <v>237</v>
      </c>
      <c r="C4" s="150"/>
      <c r="D4" s="150"/>
      <c r="E4" s="150"/>
      <c r="F4" s="151"/>
      <c r="G4" s="152"/>
      <c r="H4" s="152"/>
    </row>
    <row r="5" spans="1:11" s="33" customFormat="1">
      <c r="A5" s="84"/>
      <c r="B5" s="29"/>
      <c r="C5" s="30"/>
      <c r="D5" s="31"/>
      <c r="E5" s="30"/>
      <c r="F5" s="32"/>
      <c r="G5" s="62" t="s">
        <v>132</v>
      </c>
      <c r="H5" s="62" t="s">
        <v>133</v>
      </c>
    </row>
    <row r="6" spans="1:11" s="33" customFormat="1" ht="18" customHeight="1">
      <c r="A6" s="84"/>
      <c r="B6" s="30" t="s">
        <v>134</v>
      </c>
      <c r="C6" s="30"/>
      <c r="D6" s="31"/>
      <c r="E6" s="30"/>
      <c r="F6" s="32"/>
      <c r="G6" s="62" t="s">
        <v>135</v>
      </c>
      <c r="H6" s="62" t="s">
        <v>136</v>
      </c>
    </row>
    <row r="7" spans="1:11" s="33" customFormat="1" ht="10.15" customHeight="1">
      <c r="A7" s="84"/>
      <c r="B7" s="29"/>
      <c r="C7" s="30"/>
      <c r="D7" s="31"/>
      <c r="E7" s="30"/>
      <c r="F7" s="32"/>
      <c r="G7" s="84"/>
      <c r="H7" s="84"/>
    </row>
    <row r="8" spans="1:11" s="33" customFormat="1" ht="127.9" customHeight="1">
      <c r="A8" s="84"/>
      <c r="B8" s="113" t="s">
        <v>222</v>
      </c>
      <c r="C8" s="34" t="s">
        <v>137</v>
      </c>
      <c r="D8" s="34" t="s">
        <v>138</v>
      </c>
      <c r="E8" s="35" t="s">
        <v>0</v>
      </c>
      <c r="F8" s="35" t="s">
        <v>1</v>
      </c>
      <c r="G8" s="35" t="s">
        <v>2</v>
      </c>
      <c r="H8" s="35" t="s">
        <v>3</v>
      </c>
    </row>
    <row r="9" spans="1:11" s="33" customFormat="1" ht="21.65" customHeight="1">
      <c r="A9" s="84"/>
      <c r="B9" s="36" t="s">
        <v>221</v>
      </c>
      <c r="C9" s="37"/>
      <c r="D9" s="37"/>
      <c r="E9" s="38"/>
      <c r="F9" s="39"/>
      <c r="G9" s="39"/>
      <c r="H9" s="40"/>
    </row>
    <row r="10" spans="1:11" s="33" customFormat="1" ht="21.65" customHeight="1">
      <c r="A10" s="84">
        <v>1</v>
      </c>
      <c r="B10" s="41"/>
      <c r="C10" s="42" t="s">
        <v>139</v>
      </c>
      <c r="D10" s="42" t="s">
        <v>76</v>
      </c>
      <c r="E10" s="43" t="s">
        <v>5</v>
      </c>
      <c r="F10" s="44" t="s">
        <v>6</v>
      </c>
      <c r="G10" s="45">
        <v>1</v>
      </c>
      <c r="H10" s="45">
        <v>5</v>
      </c>
      <c r="J10" s="102">
        <f>IF(H10="","",IF(B10&lt;&gt;"",IF(H10="5 (10)^",5,H10),0))</f>
        <v>0</v>
      </c>
      <c r="K10" s="102">
        <f t="shared" ref="K10" si="0">IF(J9="",J10,IF(J10="","",K9+J10))</f>
        <v>0</v>
      </c>
    </row>
    <row r="11" spans="1:11" s="33" customFormat="1" ht="21.65" customHeight="1">
      <c r="A11" s="84">
        <v>2</v>
      </c>
      <c r="B11" s="41"/>
      <c r="C11" s="42" t="s">
        <v>140</v>
      </c>
      <c r="D11" s="42" t="s">
        <v>76</v>
      </c>
      <c r="E11" s="43" t="s">
        <v>7</v>
      </c>
      <c r="F11" s="44" t="s">
        <v>8</v>
      </c>
      <c r="G11" s="45">
        <v>1</v>
      </c>
      <c r="H11" s="45">
        <v>5</v>
      </c>
      <c r="J11" s="102">
        <f t="shared" ref="J11:J74" si="1">IF(H11="","",IF(B11&lt;&gt;"",IF(H11="5 (10)^",5,H11),0))</f>
        <v>0</v>
      </c>
      <c r="K11" s="102">
        <f t="shared" ref="K11:K74" si="2">IF(J10="",J11,IF(J11="","",K10+J11))</f>
        <v>0</v>
      </c>
    </row>
    <row r="12" spans="1:11" s="33" customFormat="1" ht="21.65" customHeight="1">
      <c r="A12" s="84">
        <v>3</v>
      </c>
      <c r="B12" s="41"/>
      <c r="C12" s="42" t="s">
        <v>141</v>
      </c>
      <c r="D12" s="42" t="s">
        <v>74</v>
      </c>
      <c r="E12" s="43" t="s">
        <v>11</v>
      </c>
      <c r="F12" s="44" t="s">
        <v>12</v>
      </c>
      <c r="G12" s="45">
        <v>1</v>
      </c>
      <c r="H12" s="45">
        <v>5</v>
      </c>
      <c r="J12" s="102">
        <f t="shared" si="1"/>
        <v>0</v>
      </c>
      <c r="K12" s="102">
        <f t="shared" si="2"/>
        <v>0</v>
      </c>
    </row>
    <row r="13" spans="1:11" s="33" customFormat="1" ht="21.65" customHeight="1">
      <c r="A13" s="84">
        <v>4</v>
      </c>
      <c r="B13" s="41"/>
      <c r="C13" s="42" t="s">
        <v>140</v>
      </c>
      <c r="D13" s="157" t="s">
        <v>76</v>
      </c>
      <c r="E13" s="43" t="s">
        <v>9</v>
      </c>
      <c r="F13" s="44" t="s">
        <v>10</v>
      </c>
      <c r="G13" s="45">
        <v>2</v>
      </c>
      <c r="H13" s="45">
        <v>10</v>
      </c>
      <c r="J13" s="102">
        <f t="shared" si="1"/>
        <v>0</v>
      </c>
      <c r="K13" s="102">
        <f t="shared" si="2"/>
        <v>0</v>
      </c>
    </row>
    <row r="14" spans="1:11" s="33" customFormat="1" ht="21.65" customHeight="1">
      <c r="A14" s="84">
        <v>5</v>
      </c>
      <c r="B14" s="41"/>
      <c r="C14" s="42" t="s">
        <v>140</v>
      </c>
      <c r="D14" s="42" t="s">
        <v>76</v>
      </c>
      <c r="E14" s="43" t="s">
        <v>17</v>
      </c>
      <c r="F14" s="44" t="s">
        <v>18</v>
      </c>
      <c r="G14" s="45">
        <v>2</v>
      </c>
      <c r="H14" s="45">
        <v>10</v>
      </c>
      <c r="J14" s="102">
        <f t="shared" si="1"/>
        <v>0</v>
      </c>
      <c r="K14" s="102">
        <f t="shared" si="2"/>
        <v>0</v>
      </c>
    </row>
    <row r="15" spans="1:11" s="33" customFormat="1" ht="21.65" customHeight="1">
      <c r="A15" s="84">
        <v>6</v>
      </c>
      <c r="B15" s="41"/>
      <c r="C15" s="42" t="s">
        <v>141</v>
      </c>
      <c r="D15" s="42" t="s">
        <v>77</v>
      </c>
      <c r="E15" s="43" t="s">
        <v>13</v>
      </c>
      <c r="F15" s="44" t="s">
        <v>14</v>
      </c>
      <c r="G15" s="45">
        <v>1</v>
      </c>
      <c r="H15" s="45">
        <v>5</v>
      </c>
      <c r="J15" s="102">
        <f t="shared" si="1"/>
        <v>0</v>
      </c>
      <c r="K15" s="102">
        <f t="shared" si="2"/>
        <v>0</v>
      </c>
    </row>
    <row r="16" spans="1:11" s="33" customFormat="1" ht="21.65" customHeight="1">
      <c r="A16" s="84">
        <v>7</v>
      </c>
      <c r="B16" s="41"/>
      <c r="C16" s="42" t="s">
        <v>140</v>
      </c>
      <c r="D16" s="42" t="s">
        <v>76</v>
      </c>
      <c r="E16" s="43" t="s">
        <v>19</v>
      </c>
      <c r="F16" s="44" t="s">
        <v>20</v>
      </c>
      <c r="G16" s="45">
        <v>1</v>
      </c>
      <c r="H16" s="45">
        <v>5</v>
      </c>
      <c r="J16" s="102">
        <f t="shared" si="1"/>
        <v>0</v>
      </c>
      <c r="K16" s="102">
        <f t="shared" si="2"/>
        <v>0</v>
      </c>
    </row>
    <row r="17" spans="1:11" s="33" customFormat="1" ht="31">
      <c r="A17" s="84">
        <v>8</v>
      </c>
      <c r="B17" s="41"/>
      <c r="C17" s="158" t="s">
        <v>240</v>
      </c>
      <c r="D17" s="157" t="s">
        <v>76</v>
      </c>
      <c r="E17" s="43" t="s">
        <v>21</v>
      </c>
      <c r="F17" s="44" t="s">
        <v>22</v>
      </c>
      <c r="G17" s="45">
        <v>1</v>
      </c>
      <c r="H17" s="45">
        <v>5</v>
      </c>
      <c r="J17" s="102">
        <f t="shared" si="1"/>
        <v>0</v>
      </c>
      <c r="K17" s="102">
        <f t="shared" si="2"/>
        <v>0</v>
      </c>
    </row>
    <row r="18" spans="1:11" s="33" customFormat="1" ht="21.65" customHeight="1">
      <c r="A18" s="84">
        <v>9</v>
      </c>
      <c r="B18" s="41"/>
      <c r="C18" s="42" t="s">
        <v>139</v>
      </c>
      <c r="D18" s="42" t="s">
        <v>76</v>
      </c>
      <c r="E18" s="43" t="s">
        <v>23</v>
      </c>
      <c r="F18" s="44" t="s">
        <v>24</v>
      </c>
      <c r="G18" s="45">
        <v>1</v>
      </c>
      <c r="H18" s="45">
        <v>5</v>
      </c>
      <c r="J18" s="102">
        <f t="shared" si="1"/>
        <v>0</v>
      </c>
      <c r="K18" s="102">
        <f t="shared" si="2"/>
        <v>0</v>
      </c>
    </row>
    <row r="19" spans="1:11" s="33" customFormat="1" ht="21.65" customHeight="1">
      <c r="A19" s="84">
        <v>10</v>
      </c>
      <c r="B19" s="41"/>
      <c r="C19" s="42" t="s">
        <v>143</v>
      </c>
      <c r="D19" s="42" t="s">
        <v>77</v>
      </c>
      <c r="E19" s="43" t="s">
        <v>25</v>
      </c>
      <c r="F19" s="44" t="s">
        <v>26</v>
      </c>
      <c r="G19" s="45">
        <v>1</v>
      </c>
      <c r="H19" s="45">
        <v>5</v>
      </c>
      <c r="J19" s="102">
        <f t="shared" si="1"/>
        <v>0</v>
      </c>
      <c r="K19" s="102">
        <f t="shared" si="2"/>
        <v>0</v>
      </c>
    </row>
    <row r="20" spans="1:11" ht="21.65" customHeight="1">
      <c r="A20" s="84">
        <v>11</v>
      </c>
      <c r="B20" s="41"/>
      <c r="C20" s="42" t="s">
        <v>144</v>
      </c>
      <c r="D20" s="42" t="s">
        <v>75</v>
      </c>
      <c r="E20" s="43" t="s">
        <v>15</v>
      </c>
      <c r="F20" s="44" t="s">
        <v>16</v>
      </c>
      <c r="G20" s="45">
        <v>1</v>
      </c>
      <c r="H20" s="45">
        <v>5</v>
      </c>
      <c r="J20" s="102">
        <f t="shared" si="1"/>
        <v>0</v>
      </c>
      <c r="K20" s="102">
        <f t="shared" si="2"/>
        <v>0</v>
      </c>
    </row>
    <row r="21" spans="1:11" ht="21.65" customHeight="1">
      <c r="A21" s="84">
        <v>12</v>
      </c>
      <c r="B21" s="41"/>
      <c r="C21" s="42" t="s">
        <v>145</v>
      </c>
      <c r="D21" s="42" t="s">
        <v>77</v>
      </c>
      <c r="E21" s="43" t="s">
        <v>146</v>
      </c>
      <c r="F21" s="44" t="s">
        <v>83</v>
      </c>
      <c r="G21" s="45">
        <v>1</v>
      </c>
      <c r="H21" s="45">
        <v>5</v>
      </c>
      <c r="I21" s="30"/>
      <c r="J21" s="102">
        <f t="shared" si="1"/>
        <v>0</v>
      </c>
      <c r="K21" s="102">
        <f t="shared" si="2"/>
        <v>0</v>
      </c>
    </row>
    <row r="22" spans="1:11" ht="21.65" customHeight="1">
      <c r="A22" s="84"/>
      <c r="B22" s="36" t="s">
        <v>147</v>
      </c>
      <c r="C22" s="46"/>
      <c r="D22" s="46"/>
      <c r="E22" s="47"/>
      <c r="F22" s="48"/>
      <c r="G22" s="49"/>
      <c r="H22" s="50"/>
      <c r="J22" s="102" t="str">
        <f t="shared" si="1"/>
        <v/>
      </c>
      <c r="K22" s="102" t="str">
        <f t="shared" si="2"/>
        <v/>
      </c>
    </row>
    <row r="23" spans="1:11" ht="21.65" customHeight="1">
      <c r="A23" s="84"/>
      <c r="B23" s="51" t="s">
        <v>148</v>
      </c>
      <c r="C23" s="52"/>
      <c r="D23" s="52"/>
      <c r="E23" s="52"/>
      <c r="F23" s="52"/>
      <c r="G23" s="52"/>
      <c r="H23" s="53"/>
      <c r="J23" s="102" t="str">
        <f t="shared" si="1"/>
        <v/>
      </c>
      <c r="K23" s="102" t="str">
        <f t="shared" si="2"/>
        <v/>
      </c>
    </row>
    <row r="24" spans="1:11" ht="21.65" customHeight="1">
      <c r="A24" s="84">
        <v>13</v>
      </c>
      <c r="B24" s="41"/>
      <c r="C24" s="42" t="s">
        <v>141</v>
      </c>
      <c r="D24" s="157" t="s">
        <v>74</v>
      </c>
      <c r="E24" s="54" t="s">
        <v>27</v>
      </c>
      <c r="F24" s="44" t="s">
        <v>28</v>
      </c>
      <c r="G24" s="45">
        <v>1</v>
      </c>
      <c r="H24" s="45">
        <v>5</v>
      </c>
      <c r="J24" s="102">
        <f t="shared" si="1"/>
        <v>0</v>
      </c>
      <c r="K24" s="102">
        <f t="shared" si="2"/>
        <v>0</v>
      </c>
    </row>
    <row r="25" spans="1:11" ht="21.65" customHeight="1">
      <c r="A25" s="84">
        <v>14</v>
      </c>
      <c r="B25" s="41"/>
      <c r="C25" s="42" t="s">
        <v>149</v>
      </c>
      <c r="D25" s="157" t="s">
        <v>76</v>
      </c>
      <c r="E25" s="54" t="s">
        <v>29</v>
      </c>
      <c r="F25" s="44" t="s">
        <v>30</v>
      </c>
      <c r="G25" s="45">
        <v>1</v>
      </c>
      <c r="H25" s="45">
        <v>5</v>
      </c>
      <c r="J25" s="102">
        <f t="shared" si="1"/>
        <v>0</v>
      </c>
      <c r="K25" s="102">
        <f t="shared" si="2"/>
        <v>0</v>
      </c>
    </row>
    <row r="26" spans="1:11" ht="21.65" customHeight="1">
      <c r="A26" s="84">
        <v>15</v>
      </c>
      <c r="B26" s="41"/>
      <c r="C26" s="181" t="s">
        <v>152</v>
      </c>
      <c r="D26" s="42" t="s">
        <v>73</v>
      </c>
      <c r="E26" s="54" t="s">
        <v>47</v>
      </c>
      <c r="F26" s="44" t="s">
        <v>48</v>
      </c>
      <c r="G26" s="45">
        <v>1</v>
      </c>
      <c r="H26" s="45">
        <v>5</v>
      </c>
      <c r="J26" s="102">
        <f t="shared" si="1"/>
        <v>0</v>
      </c>
      <c r="K26" s="102">
        <f t="shared" si="2"/>
        <v>0</v>
      </c>
    </row>
    <row r="27" spans="1:11" ht="21.65" customHeight="1">
      <c r="A27" s="84">
        <v>16</v>
      </c>
      <c r="B27" s="41"/>
      <c r="C27" s="118" t="s">
        <v>141</v>
      </c>
      <c r="D27" s="42" t="s">
        <v>74</v>
      </c>
      <c r="E27" s="54" t="s">
        <v>49</v>
      </c>
      <c r="F27" s="44" t="s">
        <v>50</v>
      </c>
      <c r="G27" s="45">
        <v>1</v>
      </c>
      <c r="H27" s="45">
        <v>5</v>
      </c>
      <c r="J27" s="102">
        <f t="shared" si="1"/>
        <v>0</v>
      </c>
      <c r="K27" s="102">
        <f t="shared" si="2"/>
        <v>0</v>
      </c>
    </row>
    <row r="28" spans="1:11" ht="21.65" customHeight="1">
      <c r="A28" s="84">
        <v>17</v>
      </c>
      <c r="B28" s="41"/>
      <c r="C28" s="118" t="s">
        <v>141</v>
      </c>
      <c r="D28" s="42" t="s">
        <v>74</v>
      </c>
      <c r="E28" s="54" t="s">
        <v>37</v>
      </c>
      <c r="F28" s="44" t="s">
        <v>38</v>
      </c>
      <c r="G28" s="45">
        <v>1</v>
      </c>
      <c r="H28" s="45">
        <v>5</v>
      </c>
      <c r="J28" s="102">
        <f t="shared" si="1"/>
        <v>0</v>
      </c>
      <c r="K28" s="102">
        <f t="shared" si="2"/>
        <v>0</v>
      </c>
    </row>
    <row r="29" spans="1:11" ht="21.65" customHeight="1">
      <c r="A29" s="84">
        <v>18</v>
      </c>
      <c r="B29" s="41"/>
      <c r="C29" s="118" t="s">
        <v>140</v>
      </c>
      <c r="D29" s="42" t="s">
        <v>76</v>
      </c>
      <c r="E29" s="54" t="s">
        <v>43</v>
      </c>
      <c r="F29" s="44" t="s">
        <v>44</v>
      </c>
      <c r="G29" s="45">
        <v>1</v>
      </c>
      <c r="H29" s="45">
        <v>5</v>
      </c>
      <c r="J29" s="102">
        <f t="shared" si="1"/>
        <v>0</v>
      </c>
      <c r="K29" s="102">
        <f t="shared" si="2"/>
        <v>0</v>
      </c>
    </row>
    <row r="30" spans="1:11" ht="21.65" customHeight="1">
      <c r="A30" s="84">
        <v>19</v>
      </c>
      <c r="B30" s="41"/>
      <c r="C30" s="118" t="s">
        <v>141</v>
      </c>
      <c r="D30" s="42" t="s">
        <v>74</v>
      </c>
      <c r="E30" s="54" t="s">
        <v>87</v>
      </c>
      <c r="F30" s="44" t="s">
        <v>88</v>
      </c>
      <c r="G30" s="45">
        <v>1</v>
      </c>
      <c r="H30" s="45">
        <v>5</v>
      </c>
      <c r="J30" s="102">
        <f t="shared" si="1"/>
        <v>0</v>
      </c>
      <c r="K30" s="102">
        <f t="shared" si="2"/>
        <v>0</v>
      </c>
    </row>
    <row r="31" spans="1:11" ht="21.65" customHeight="1">
      <c r="A31" s="84">
        <v>20</v>
      </c>
      <c r="B31" s="41"/>
      <c r="C31" s="118" t="s">
        <v>140</v>
      </c>
      <c r="D31" s="157" t="s">
        <v>76</v>
      </c>
      <c r="E31" s="54" t="s">
        <v>31</v>
      </c>
      <c r="F31" s="44" t="s">
        <v>32</v>
      </c>
      <c r="G31" s="45">
        <v>1</v>
      </c>
      <c r="H31" s="45">
        <v>5</v>
      </c>
      <c r="J31" s="102">
        <f t="shared" si="1"/>
        <v>0</v>
      </c>
      <c r="K31" s="102">
        <f t="shared" si="2"/>
        <v>0</v>
      </c>
    </row>
    <row r="32" spans="1:11" ht="21.65" customHeight="1">
      <c r="A32" s="84">
        <v>21</v>
      </c>
      <c r="B32" s="41"/>
      <c r="C32" s="118" t="s">
        <v>141</v>
      </c>
      <c r="D32" s="157" t="s">
        <v>74</v>
      </c>
      <c r="E32" s="54" t="s">
        <v>39</v>
      </c>
      <c r="F32" s="44" t="s">
        <v>40</v>
      </c>
      <c r="G32" s="45">
        <v>1</v>
      </c>
      <c r="H32" s="45">
        <v>5</v>
      </c>
      <c r="I32" s="30"/>
      <c r="J32" s="102">
        <f t="shared" si="1"/>
        <v>0</v>
      </c>
      <c r="K32" s="102">
        <f t="shared" si="2"/>
        <v>0</v>
      </c>
    </row>
    <row r="33" spans="1:11" ht="21.65" customHeight="1">
      <c r="A33" s="84">
        <v>22</v>
      </c>
      <c r="B33" s="41"/>
      <c r="C33" s="130" t="s">
        <v>231</v>
      </c>
      <c r="D33" s="42" t="s">
        <v>76</v>
      </c>
      <c r="E33" s="54" t="s">
        <v>33</v>
      </c>
      <c r="F33" s="44" t="s">
        <v>34</v>
      </c>
      <c r="G33" s="45">
        <v>1</v>
      </c>
      <c r="H33" s="45">
        <v>5</v>
      </c>
      <c r="J33" s="102">
        <f t="shared" si="1"/>
        <v>0</v>
      </c>
      <c r="K33" s="102">
        <f t="shared" si="2"/>
        <v>0</v>
      </c>
    </row>
    <row r="34" spans="1:11" ht="21.65" customHeight="1">
      <c r="A34" s="84">
        <v>23</v>
      </c>
      <c r="B34" s="41"/>
      <c r="C34" s="157" t="s">
        <v>143</v>
      </c>
      <c r="D34" s="157" t="s">
        <v>77</v>
      </c>
      <c r="E34" s="54" t="s">
        <v>51</v>
      </c>
      <c r="F34" s="44" t="s">
        <v>52</v>
      </c>
      <c r="G34" s="45">
        <v>1</v>
      </c>
      <c r="H34" s="45">
        <v>5</v>
      </c>
      <c r="J34" s="102">
        <f t="shared" si="1"/>
        <v>0</v>
      </c>
      <c r="K34" s="102">
        <f t="shared" si="2"/>
        <v>0</v>
      </c>
    </row>
    <row r="35" spans="1:11" ht="21.65" customHeight="1">
      <c r="A35" s="84">
        <v>24</v>
      </c>
      <c r="B35" s="41"/>
      <c r="C35" s="42" t="s">
        <v>140</v>
      </c>
      <c r="D35" s="42" t="s">
        <v>76</v>
      </c>
      <c r="E35" s="54" t="s">
        <v>35</v>
      </c>
      <c r="F35" s="44" t="s">
        <v>36</v>
      </c>
      <c r="G35" s="45">
        <v>1</v>
      </c>
      <c r="H35" s="45">
        <v>5</v>
      </c>
      <c r="J35" s="102">
        <f t="shared" si="1"/>
        <v>0</v>
      </c>
      <c r="K35" s="102">
        <f t="shared" si="2"/>
        <v>0</v>
      </c>
    </row>
    <row r="36" spans="1:11" ht="21.65" customHeight="1">
      <c r="A36" s="84">
        <v>25</v>
      </c>
      <c r="B36" s="41"/>
      <c r="C36" s="128" t="s">
        <v>142</v>
      </c>
      <c r="D36" s="42" t="s">
        <v>76</v>
      </c>
      <c r="E36" s="54" t="s">
        <v>95</v>
      </c>
      <c r="F36" s="44" t="s">
        <v>96</v>
      </c>
      <c r="G36" s="45">
        <v>1</v>
      </c>
      <c r="H36" s="45">
        <v>5</v>
      </c>
      <c r="J36" s="102">
        <f t="shared" si="1"/>
        <v>0</v>
      </c>
      <c r="K36" s="102">
        <f t="shared" si="2"/>
        <v>0</v>
      </c>
    </row>
    <row r="37" spans="1:11" ht="21.65" customHeight="1">
      <c r="A37" s="84">
        <v>26</v>
      </c>
      <c r="B37" s="41"/>
      <c r="C37" s="42" t="s">
        <v>140</v>
      </c>
      <c r="D37" s="42" t="s">
        <v>76</v>
      </c>
      <c r="E37" s="54" t="s">
        <v>45</v>
      </c>
      <c r="F37" s="44" t="s">
        <v>46</v>
      </c>
      <c r="G37" s="45">
        <v>1</v>
      </c>
      <c r="H37" s="45">
        <v>5</v>
      </c>
      <c r="J37" s="102">
        <f t="shared" si="1"/>
        <v>0</v>
      </c>
      <c r="K37" s="102">
        <f t="shared" si="2"/>
        <v>0</v>
      </c>
    </row>
    <row r="38" spans="1:11" ht="21.65" customHeight="1">
      <c r="A38" s="84"/>
      <c r="B38" s="51" t="s">
        <v>151</v>
      </c>
      <c r="C38" s="52"/>
      <c r="D38" s="52"/>
      <c r="E38" s="52"/>
      <c r="F38" s="52"/>
      <c r="G38" s="52"/>
      <c r="H38" s="53"/>
      <c r="J38" s="102" t="str">
        <f t="shared" si="1"/>
        <v/>
      </c>
      <c r="K38" s="102" t="str">
        <f t="shared" si="2"/>
        <v/>
      </c>
    </row>
    <row r="39" spans="1:11" ht="21.65" customHeight="1">
      <c r="A39" s="84">
        <v>27</v>
      </c>
      <c r="B39" s="55"/>
      <c r="C39" s="56" t="s">
        <v>152</v>
      </c>
      <c r="D39" s="56" t="s">
        <v>153</v>
      </c>
      <c r="E39" s="57" t="s">
        <v>154</v>
      </c>
      <c r="F39" s="58" t="s">
        <v>155</v>
      </c>
      <c r="G39" s="59">
        <v>1</v>
      </c>
      <c r="H39" s="59">
        <v>5</v>
      </c>
      <c r="I39" s="30"/>
      <c r="J39" s="102">
        <f t="shared" si="1"/>
        <v>0</v>
      </c>
      <c r="K39" s="102">
        <f t="shared" si="2"/>
        <v>0</v>
      </c>
    </row>
    <row r="40" spans="1:11" ht="21.65" customHeight="1">
      <c r="A40" s="84">
        <v>28</v>
      </c>
      <c r="B40" s="41"/>
      <c r="C40" s="56" t="s">
        <v>152</v>
      </c>
      <c r="D40" s="56" t="s">
        <v>153</v>
      </c>
      <c r="E40" s="60" t="s">
        <v>156</v>
      </c>
      <c r="F40" s="61" t="s">
        <v>157</v>
      </c>
      <c r="G40" s="62">
        <v>1</v>
      </c>
      <c r="H40" s="62">
        <v>5</v>
      </c>
      <c r="J40" s="102">
        <f t="shared" si="1"/>
        <v>0</v>
      </c>
      <c r="K40" s="102">
        <f t="shared" si="2"/>
        <v>0</v>
      </c>
    </row>
    <row r="41" spans="1:11" ht="21.65" customHeight="1">
      <c r="A41" s="84">
        <v>29</v>
      </c>
      <c r="B41" s="41"/>
      <c r="C41" s="56" t="s">
        <v>152</v>
      </c>
      <c r="D41" s="56" t="s">
        <v>153</v>
      </c>
      <c r="E41" s="60" t="s">
        <v>158</v>
      </c>
      <c r="F41" s="61" t="s">
        <v>159</v>
      </c>
      <c r="G41" s="62">
        <v>2</v>
      </c>
      <c r="H41" s="62">
        <v>10</v>
      </c>
      <c r="J41" s="102">
        <f t="shared" si="1"/>
        <v>0</v>
      </c>
      <c r="K41" s="102">
        <f t="shared" si="2"/>
        <v>0</v>
      </c>
    </row>
    <row r="42" spans="1:11" ht="21.65" customHeight="1">
      <c r="A42" s="84">
        <v>30</v>
      </c>
      <c r="B42" s="41"/>
      <c r="C42" s="56" t="s">
        <v>152</v>
      </c>
      <c r="D42" s="56" t="s">
        <v>153</v>
      </c>
      <c r="E42" s="60" t="s">
        <v>160</v>
      </c>
      <c r="F42" s="61" t="s">
        <v>161</v>
      </c>
      <c r="G42" s="62">
        <v>2</v>
      </c>
      <c r="H42" s="62">
        <v>10</v>
      </c>
      <c r="J42" s="102">
        <f t="shared" si="1"/>
        <v>0</v>
      </c>
      <c r="K42" s="102">
        <f t="shared" si="2"/>
        <v>0</v>
      </c>
    </row>
    <row r="43" spans="1:11" ht="19.149999999999999" customHeight="1">
      <c r="A43" s="84">
        <v>31</v>
      </c>
      <c r="B43" s="41"/>
      <c r="C43" s="56" t="s">
        <v>152</v>
      </c>
      <c r="D43" s="56" t="s">
        <v>153</v>
      </c>
      <c r="E43" s="60" t="s">
        <v>162</v>
      </c>
      <c r="F43" s="61" t="s">
        <v>163</v>
      </c>
      <c r="G43" s="62">
        <v>2</v>
      </c>
      <c r="H43" s="62">
        <v>10</v>
      </c>
      <c r="J43" s="102">
        <f t="shared" si="1"/>
        <v>0</v>
      </c>
      <c r="K43" s="102">
        <f t="shared" si="2"/>
        <v>0</v>
      </c>
    </row>
    <row r="44" spans="1:11" ht="21.65" customHeight="1">
      <c r="A44" s="84">
        <v>32</v>
      </c>
      <c r="B44" s="41"/>
      <c r="C44" s="56" t="s">
        <v>152</v>
      </c>
      <c r="D44" s="56" t="s">
        <v>153</v>
      </c>
      <c r="E44" s="60" t="s">
        <v>164</v>
      </c>
      <c r="F44" s="61" t="s">
        <v>165</v>
      </c>
      <c r="G44" s="62">
        <v>2</v>
      </c>
      <c r="H44" s="62">
        <v>10</v>
      </c>
      <c r="J44" s="102">
        <f t="shared" si="1"/>
        <v>0</v>
      </c>
      <c r="K44" s="102">
        <f t="shared" si="2"/>
        <v>0</v>
      </c>
    </row>
    <row r="45" spans="1:11" s="33" customFormat="1" ht="21.65" customHeight="1">
      <c r="A45" s="84">
        <v>33</v>
      </c>
      <c r="B45" s="41"/>
      <c r="C45" s="56" t="s">
        <v>152</v>
      </c>
      <c r="D45" s="56" t="s">
        <v>153</v>
      </c>
      <c r="E45" s="60" t="s">
        <v>166</v>
      </c>
      <c r="F45" s="61" t="s">
        <v>167</v>
      </c>
      <c r="G45" s="62">
        <v>2</v>
      </c>
      <c r="H45" s="62">
        <v>10</v>
      </c>
      <c r="J45" s="102">
        <f t="shared" si="1"/>
        <v>0</v>
      </c>
      <c r="K45" s="102">
        <f t="shared" si="2"/>
        <v>0</v>
      </c>
    </row>
    <row r="46" spans="1:11" ht="21.65" customHeight="1">
      <c r="A46" s="84">
        <v>34</v>
      </c>
      <c r="B46" s="41"/>
      <c r="C46" s="56" t="s">
        <v>152</v>
      </c>
      <c r="D46" s="56" t="s">
        <v>153</v>
      </c>
      <c r="E46" s="60" t="s">
        <v>168</v>
      </c>
      <c r="F46" s="61" t="s">
        <v>169</v>
      </c>
      <c r="G46" s="62">
        <v>2</v>
      </c>
      <c r="H46" s="62">
        <v>10</v>
      </c>
      <c r="J46" s="102">
        <f t="shared" si="1"/>
        <v>0</v>
      </c>
      <c r="K46" s="102">
        <f t="shared" si="2"/>
        <v>0</v>
      </c>
    </row>
    <row r="47" spans="1:11" ht="21.65" customHeight="1">
      <c r="A47" s="84">
        <v>35</v>
      </c>
      <c r="B47" s="41"/>
      <c r="C47" s="56" t="s">
        <v>152</v>
      </c>
      <c r="D47" s="56" t="s">
        <v>153</v>
      </c>
      <c r="E47" s="60" t="s">
        <v>170</v>
      </c>
      <c r="F47" s="61" t="s">
        <v>171</v>
      </c>
      <c r="G47" s="62">
        <v>2</v>
      </c>
      <c r="H47" s="62">
        <v>10</v>
      </c>
      <c r="J47" s="102">
        <f t="shared" si="1"/>
        <v>0</v>
      </c>
      <c r="K47" s="102">
        <f t="shared" si="2"/>
        <v>0</v>
      </c>
    </row>
    <row r="48" spans="1:11" ht="36.65" customHeight="1">
      <c r="A48" s="84">
        <v>36</v>
      </c>
      <c r="B48" s="41"/>
      <c r="C48" s="56" t="s">
        <v>152</v>
      </c>
      <c r="D48" s="56" t="s">
        <v>153</v>
      </c>
      <c r="E48" s="60" t="s">
        <v>172</v>
      </c>
      <c r="F48" s="61" t="s">
        <v>173</v>
      </c>
      <c r="G48" s="62">
        <v>2</v>
      </c>
      <c r="H48" s="62">
        <v>10</v>
      </c>
      <c r="J48" s="102">
        <f t="shared" si="1"/>
        <v>0</v>
      </c>
      <c r="K48" s="102">
        <f t="shared" si="2"/>
        <v>0</v>
      </c>
    </row>
    <row r="49" spans="1:11" ht="21.65" customHeight="1">
      <c r="A49" s="84">
        <v>37</v>
      </c>
      <c r="B49" s="41"/>
      <c r="C49" s="63" t="s">
        <v>140</v>
      </c>
      <c r="D49" s="63" t="s">
        <v>76</v>
      </c>
      <c r="E49" s="64" t="s">
        <v>35</v>
      </c>
      <c r="F49" s="44" t="s">
        <v>36</v>
      </c>
      <c r="G49" s="45">
        <v>1</v>
      </c>
      <c r="H49" s="45">
        <v>5</v>
      </c>
      <c r="J49" s="102">
        <f t="shared" si="1"/>
        <v>0</v>
      </c>
      <c r="K49" s="102">
        <f t="shared" si="2"/>
        <v>0</v>
      </c>
    </row>
    <row r="50" spans="1:11" ht="21.65" customHeight="1">
      <c r="A50" s="84"/>
      <c r="B50" s="51" t="s">
        <v>174</v>
      </c>
      <c r="C50" s="52"/>
      <c r="D50" s="52"/>
      <c r="E50" s="52"/>
      <c r="F50" s="52"/>
      <c r="G50" s="52"/>
      <c r="H50" s="53"/>
      <c r="J50" s="102" t="str">
        <f t="shared" si="1"/>
        <v/>
      </c>
      <c r="K50" s="102" t="str">
        <f t="shared" si="2"/>
        <v/>
      </c>
    </row>
    <row r="51" spans="1:11" ht="21.65" customHeight="1">
      <c r="A51" s="84">
        <v>38</v>
      </c>
      <c r="B51" s="41"/>
      <c r="C51" s="63" t="s">
        <v>141</v>
      </c>
      <c r="D51" s="157" t="s">
        <v>74</v>
      </c>
      <c r="E51" s="64" t="s">
        <v>27</v>
      </c>
      <c r="F51" s="44" t="s">
        <v>28</v>
      </c>
      <c r="G51" s="45">
        <v>1</v>
      </c>
      <c r="H51" s="45">
        <v>5</v>
      </c>
      <c r="J51" s="102">
        <f t="shared" si="1"/>
        <v>0</v>
      </c>
      <c r="K51" s="102">
        <f t="shared" si="2"/>
        <v>0</v>
      </c>
    </row>
    <row r="52" spans="1:11" ht="21.65" customHeight="1">
      <c r="A52" s="84">
        <v>39</v>
      </c>
      <c r="B52" s="41"/>
      <c r="C52" s="118" t="s">
        <v>141</v>
      </c>
      <c r="D52" s="63" t="s">
        <v>74</v>
      </c>
      <c r="E52" s="64" t="s">
        <v>85</v>
      </c>
      <c r="F52" s="44" t="s">
        <v>86</v>
      </c>
      <c r="G52" s="45">
        <v>1</v>
      </c>
      <c r="H52" s="45">
        <v>5</v>
      </c>
      <c r="J52" s="102">
        <f t="shared" si="1"/>
        <v>0</v>
      </c>
      <c r="K52" s="102">
        <f t="shared" si="2"/>
        <v>0</v>
      </c>
    </row>
    <row r="53" spans="1:11" ht="21.65" customHeight="1">
      <c r="A53" s="84">
        <v>40</v>
      </c>
      <c r="B53" s="41"/>
      <c r="C53" s="63" t="s">
        <v>149</v>
      </c>
      <c r="D53" s="157" t="s">
        <v>76</v>
      </c>
      <c r="E53" s="64" t="s">
        <v>29</v>
      </c>
      <c r="F53" s="44" t="s">
        <v>30</v>
      </c>
      <c r="G53" s="45">
        <v>1</v>
      </c>
      <c r="H53" s="45">
        <v>5</v>
      </c>
      <c r="J53" s="102">
        <f t="shared" si="1"/>
        <v>0</v>
      </c>
      <c r="K53" s="102">
        <f t="shared" si="2"/>
        <v>0</v>
      </c>
    </row>
    <row r="54" spans="1:11" ht="21.65" customHeight="1">
      <c r="A54" s="84">
        <v>41</v>
      </c>
      <c r="B54" s="41"/>
      <c r="C54" s="118" t="s">
        <v>140</v>
      </c>
      <c r="D54" s="157" t="s">
        <v>76</v>
      </c>
      <c r="E54" s="64" t="s">
        <v>31</v>
      </c>
      <c r="F54" s="44" t="s">
        <v>32</v>
      </c>
      <c r="G54" s="45">
        <v>1</v>
      </c>
      <c r="H54" s="45">
        <v>5</v>
      </c>
      <c r="J54" s="102">
        <f t="shared" si="1"/>
        <v>0</v>
      </c>
      <c r="K54" s="102">
        <f t="shared" si="2"/>
        <v>0</v>
      </c>
    </row>
    <row r="55" spans="1:11" ht="21.65" customHeight="1">
      <c r="A55" s="84">
        <v>42</v>
      </c>
      <c r="B55" s="41"/>
      <c r="C55" s="118" t="s">
        <v>141</v>
      </c>
      <c r="D55" s="157" t="s">
        <v>74</v>
      </c>
      <c r="E55" s="64" t="s">
        <v>39</v>
      </c>
      <c r="F55" s="44" t="s">
        <v>40</v>
      </c>
      <c r="G55" s="45">
        <v>1</v>
      </c>
      <c r="H55" s="45">
        <v>5</v>
      </c>
      <c r="J55" s="102">
        <f t="shared" si="1"/>
        <v>0</v>
      </c>
      <c r="K55" s="102">
        <f t="shared" si="2"/>
        <v>0</v>
      </c>
    </row>
    <row r="56" spans="1:11" ht="21.65" customHeight="1">
      <c r="A56" s="84">
        <v>43</v>
      </c>
      <c r="B56" s="41"/>
      <c r="C56" s="63" t="s">
        <v>140</v>
      </c>
      <c r="D56" s="63" t="s">
        <v>76</v>
      </c>
      <c r="E56" s="64" t="s">
        <v>35</v>
      </c>
      <c r="F56" s="44" t="s">
        <v>36</v>
      </c>
      <c r="G56" s="45">
        <v>1</v>
      </c>
      <c r="H56" s="45">
        <v>5</v>
      </c>
      <c r="J56" s="102">
        <f t="shared" si="1"/>
        <v>0</v>
      </c>
      <c r="K56" s="102">
        <f t="shared" si="2"/>
        <v>0</v>
      </c>
    </row>
    <row r="57" spans="1:11" ht="21.65" customHeight="1">
      <c r="A57" s="84">
        <v>44</v>
      </c>
      <c r="B57" s="41"/>
      <c r="C57" s="63" t="s">
        <v>140</v>
      </c>
      <c r="D57" s="63" t="s">
        <v>76</v>
      </c>
      <c r="E57" s="64" t="s">
        <v>89</v>
      </c>
      <c r="F57" s="44" t="s">
        <v>90</v>
      </c>
      <c r="G57" s="45">
        <v>2</v>
      </c>
      <c r="H57" s="45">
        <v>10</v>
      </c>
      <c r="J57" s="102">
        <f t="shared" si="1"/>
        <v>0</v>
      </c>
      <c r="K57" s="102">
        <f t="shared" si="2"/>
        <v>0</v>
      </c>
    </row>
    <row r="58" spans="1:11" ht="21.65" customHeight="1">
      <c r="A58" s="84">
        <v>45</v>
      </c>
      <c r="B58" s="41"/>
      <c r="C58" s="63" t="s">
        <v>140</v>
      </c>
      <c r="D58" s="63" t="s">
        <v>76</v>
      </c>
      <c r="E58" s="64" t="s">
        <v>91</v>
      </c>
      <c r="F58" s="44" t="s">
        <v>92</v>
      </c>
      <c r="G58" s="45">
        <v>1</v>
      </c>
      <c r="H58" s="45">
        <v>5</v>
      </c>
      <c r="J58" s="102">
        <f t="shared" si="1"/>
        <v>0</v>
      </c>
      <c r="K58" s="102">
        <f t="shared" si="2"/>
        <v>0</v>
      </c>
    </row>
    <row r="59" spans="1:11" ht="21.65" customHeight="1">
      <c r="A59" s="84">
        <v>46</v>
      </c>
      <c r="B59" s="41"/>
      <c r="C59" s="128" t="s">
        <v>142</v>
      </c>
      <c r="D59" s="63" t="s">
        <v>76</v>
      </c>
      <c r="E59" s="64" t="s">
        <v>95</v>
      </c>
      <c r="F59" s="44" t="s">
        <v>96</v>
      </c>
      <c r="G59" s="45">
        <v>1</v>
      </c>
      <c r="H59" s="45">
        <v>5</v>
      </c>
      <c r="J59" s="102">
        <f t="shared" si="1"/>
        <v>0</v>
      </c>
      <c r="K59" s="102">
        <f t="shared" si="2"/>
        <v>0</v>
      </c>
    </row>
    <row r="60" spans="1:11" ht="21.65" customHeight="1">
      <c r="A60" s="84">
        <v>47</v>
      </c>
      <c r="B60" s="41"/>
      <c r="C60" s="63" t="s">
        <v>140</v>
      </c>
      <c r="D60" s="63" t="s">
        <v>76</v>
      </c>
      <c r="E60" s="64" t="s">
        <v>45</v>
      </c>
      <c r="F60" s="44" t="s">
        <v>46</v>
      </c>
      <c r="G60" s="45">
        <v>1</v>
      </c>
      <c r="H60" s="45">
        <v>5</v>
      </c>
      <c r="J60" s="102">
        <f t="shared" si="1"/>
        <v>0</v>
      </c>
      <c r="K60" s="102">
        <f t="shared" si="2"/>
        <v>0</v>
      </c>
    </row>
    <row r="61" spans="1:11" ht="21.65" customHeight="1">
      <c r="A61" s="84">
        <v>48</v>
      </c>
      <c r="B61" s="41"/>
      <c r="C61" s="63" t="s">
        <v>141</v>
      </c>
      <c r="D61" s="63" t="s">
        <v>77</v>
      </c>
      <c r="E61" s="64" t="s">
        <v>106</v>
      </c>
      <c r="F61" s="44" t="s">
        <v>107</v>
      </c>
      <c r="G61" s="45">
        <v>1</v>
      </c>
      <c r="H61" s="45">
        <v>5</v>
      </c>
      <c r="J61" s="102">
        <f t="shared" si="1"/>
        <v>0</v>
      </c>
      <c r="K61" s="102">
        <f t="shared" si="2"/>
        <v>0</v>
      </c>
    </row>
    <row r="62" spans="1:11" ht="21.65" customHeight="1">
      <c r="A62" s="84">
        <v>49</v>
      </c>
      <c r="B62" s="41"/>
      <c r="C62" s="63" t="s">
        <v>140</v>
      </c>
      <c r="D62" s="63" t="s">
        <v>76</v>
      </c>
      <c r="E62" s="64" t="s">
        <v>108</v>
      </c>
      <c r="F62" s="44" t="s">
        <v>109</v>
      </c>
      <c r="G62" s="45">
        <v>2</v>
      </c>
      <c r="H62" s="45">
        <v>10</v>
      </c>
      <c r="J62" s="102">
        <f t="shared" si="1"/>
        <v>0</v>
      </c>
      <c r="K62" s="102">
        <f t="shared" si="2"/>
        <v>0</v>
      </c>
    </row>
    <row r="63" spans="1:11" ht="21.65" customHeight="1">
      <c r="A63" s="84">
        <v>50</v>
      </c>
      <c r="B63" s="41"/>
      <c r="C63" s="181" t="s">
        <v>152</v>
      </c>
      <c r="D63" s="63" t="s">
        <v>73</v>
      </c>
      <c r="E63" s="64" t="s">
        <v>100</v>
      </c>
      <c r="F63" s="44" t="s">
        <v>101</v>
      </c>
      <c r="G63" s="45">
        <v>2</v>
      </c>
      <c r="H63" s="45">
        <v>10</v>
      </c>
      <c r="J63" s="102">
        <f t="shared" si="1"/>
        <v>0</v>
      </c>
      <c r="K63" s="102">
        <f t="shared" si="2"/>
        <v>0</v>
      </c>
    </row>
    <row r="64" spans="1:11" ht="21.65" customHeight="1">
      <c r="A64" s="84"/>
      <c r="B64" s="51" t="s">
        <v>175</v>
      </c>
      <c r="C64" s="52"/>
      <c r="D64" s="52"/>
      <c r="E64" s="52"/>
      <c r="F64" s="52"/>
      <c r="G64" s="52"/>
      <c r="H64" s="53"/>
      <c r="J64" s="102" t="str">
        <f t="shared" si="1"/>
        <v/>
      </c>
      <c r="K64" s="102" t="str">
        <f t="shared" si="2"/>
        <v/>
      </c>
    </row>
    <row r="65" spans="1:11" ht="21.65" customHeight="1">
      <c r="A65" s="84">
        <v>51</v>
      </c>
      <c r="B65" s="55"/>
      <c r="C65" s="63" t="s">
        <v>140</v>
      </c>
      <c r="D65" s="63" t="s">
        <v>76</v>
      </c>
      <c r="E65" s="65" t="s">
        <v>35</v>
      </c>
      <c r="F65" s="44" t="s">
        <v>36</v>
      </c>
      <c r="G65" s="45">
        <v>1</v>
      </c>
      <c r="H65" s="45">
        <v>5</v>
      </c>
      <c r="J65" s="102">
        <f t="shared" si="1"/>
        <v>0</v>
      </c>
      <c r="K65" s="102">
        <f t="shared" si="2"/>
        <v>0</v>
      </c>
    </row>
    <row r="66" spans="1:11" ht="21.65" customHeight="1">
      <c r="A66" s="84">
        <v>52</v>
      </c>
      <c r="B66" s="41"/>
      <c r="C66" s="56" t="s">
        <v>152</v>
      </c>
      <c r="D66" s="56" t="s">
        <v>153</v>
      </c>
      <c r="E66" s="60" t="s">
        <v>176</v>
      </c>
      <c r="F66" s="61" t="s">
        <v>177</v>
      </c>
      <c r="G66" s="62">
        <v>1</v>
      </c>
      <c r="H66" s="62">
        <v>5</v>
      </c>
      <c r="J66" s="102">
        <f t="shared" si="1"/>
        <v>0</v>
      </c>
      <c r="K66" s="102">
        <f t="shared" si="2"/>
        <v>0</v>
      </c>
    </row>
    <row r="67" spans="1:11" ht="21.65" customHeight="1">
      <c r="A67" s="84">
        <v>53</v>
      </c>
      <c r="B67" s="41"/>
      <c r="C67" s="63" t="s">
        <v>140</v>
      </c>
      <c r="D67" s="63" t="s">
        <v>76</v>
      </c>
      <c r="E67" s="54" t="s">
        <v>108</v>
      </c>
      <c r="F67" s="44" t="s">
        <v>109</v>
      </c>
      <c r="G67" s="45">
        <v>2</v>
      </c>
      <c r="H67" s="45">
        <v>10</v>
      </c>
      <c r="J67" s="102">
        <f t="shared" si="1"/>
        <v>0</v>
      </c>
      <c r="K67" s="102">
        <f t="shared" si="2"/>
        <v>0</v>
      </c>
    </row>
    <row r="68" spans="1:11" ht="21.65" customHeight="1">
      <c r="A68" s="84">
        <v>54</v>
      </c>
      <c r="B68" s="41"/>
      <c r="C68" s="63" t="s">
        <v>140</v>
      </c>
      <c r="D68" s="63" t="s">
        <v>76</v>
      </c>
      <c r="E68" s="54" t="s">
        <v>110</v>
      </c>
      <c r="F68" s="44" t="s">
        <v>111</v>
      </c>
      <c r="G68" s="45">
        <v>2</v>
      </c>
      <c r="H68" s="45">
        <v>10</v>
      </c>
      <c r="J68" s="102">
        <f t="shared" si="1"/>
        <v>0</v>
      </c>
      <c r="K68" s="102">
        <f t="shared" si="2"/>
        <v>0</v>
      </c>
    </row>
    <row r="69" spans="1:11" ht="21.65" customHeight="1">
      <c r="A69" s="84">
        <v>55</v>
      </c>
      <c r="B69" s="41"/>
      <c r="C69" s="63" t="s">
        <v>140</v>
      </c>
      <c r="D69" s="63" t="s">
        <v>76</v>
      </c>
      <c r="E69" s="54" t="s">
        <v>112</v>
      </c>
      <c r="F69" s="44" t="s">
        <v>113</v>
      </c>
      <c r="G69" s="45">
        <v>2</v>
      </c>
      <c r="H69" s="45">
        <v>10</v>
      </c>
      <c r="J69" s="102">
        <f t="shared" si="1"/>
        <v>0</v>
      </c>
      <c r="K69" s="102">
        <f t="shared" si="2"/>
        <v>0</v>
      </c>
    </row>
    <row r="70" spans="1:11" ht="21.65" customHeight="1">
      <c r="A70" s="84"/>
      <c r="B70" s="51" t="s">
        <v>178</v>
      </c>
      <c r="C70" s="52"/>
      <c r="D70" s="52"/>
      <c r="E70" s="52"/>
      <c r="F70" s="52"/>
      <c r="G70" s="52"/>
      <c r="H70" s="53"/>
      <c r="J70" s="102" t="str">
        <f t="shared" si="1"/>
        <v/>
      </c>
      <c r="K70" s="102" t="str">
        <f t="shared" si="2"/>
        <v/>
      </c>
    </row>
    <row r="71" spans="1:11" ht="21.65" customHeight="1">
      <c r="A71" s="84">
        <v>56</v>
      </c>
      <c r="B71" s="55"/>
      <c r="C71" s="63" t="s">
        <v>140</v>
      </c>
      <c r="D71" s="63" t="s">
        <v>76</v>
      </c>
      <c r="E71" s="65" t="s">
        <v>35</v>
      </c>
      <c r="F71" s="44" t="s">
        <v>36</v>
      </c>
      <c r="G71" s="45">
        <v>1</v>
      </c>
      <c r="H71" s="45">
        <v>5</v>
      </c>
      <c r="J71" s="102">
        <f t="shared" si="1"/>
        <v>0</v>
      </c>
      <c r="K71" s="102">
        <f t="shared" si="2"/>
        <v>0</v>
      </c>
    </row>
    <row r="72" spans="1:11" ht="21.65" customHeight="1">
      <c r="A72" s="84">
        <v>57</v>
      </c>
      <c r="B72" s="41"/>
      <c r="C72" s="181" t="s">
        <v>152</v>
      </c>
      <c r="D72" s="63" t="s">
        <v>73</v>
      </c>
      <c r="E72" s="54" t="s">
        <v>102</v>
      </c>
      <c r="F72" s="44" t="s">
        <v>103</v>
      </c>
      <c r="G72" s="45">
        <v>1</v>
      </c>
      <c r="H72" s="45">
        <v>5</v>
      </c>
      <c r="J72" s="102">
        <f t="shared" si="1"/>
        <v>0</v>
      </c>
      <c r="K72" s="102">
        <f t="shared" si="2"/>
        <v>0</v>
      </c>
    </row>
    <row r="73" spans="1:11" ht="21.65" customHeight="1">
      <c r="A73" s="84">
        <v>58</v>
      </c>
      <c r="B73" s="41"/>
      <c r="C73" s="63" t="s">
        <v>141</v>
      </c>
      <c r="D73" s="63" t="s">
        <v>74</v>
      </c>
      <c r="E73" s="54" t="s">
        <v>41</v>
      </c>
      <c r="F73" s="44" t="s">
        <v>42</v>
      </c>
      <c r="G73" s="45">
        <v>1</v>
      </c>
      <c r="H73" s="45">
        <v>5</v>
      </c>
      <c r="J73" s="102">
        <f t="shared" si="1"/>
        <v>0</v>
      </c>
      <c r="K73" s="102">
        <f t="shared" si="2"/>
        <v>0</v>
      </c>
    </row>
    <row r="74" spans="1:11" ht="21.65" customHeight="1">
      <c r="A74" s="84">
        <v>59</v>
      </c>
      <c r="B74" s="41"/>
      <c r="C74" s="181" t="s">
        <v>152</v>
      </c>
      <c r="D74" s="63" t="s">
        <v>73</v>
      </c>
      <c r="E74" s="54" t="s">
        <v>100</v>
      </c>
      <c r="F74" s="44" t="s">
        <v>101</v>
      </c>
      <c r="G74" s="45">
        <v>2</v>
      </c>
      <c r="H74" s="45">
        <v>10</v>
      </c>
      <c r="J74" s="102">
        <f t="shared" si="1"/>
        <v>0</v>
      </c>
      <c r="K74" s="102">
        <f t="shared" si="2"/>
        <v>0</v>
      </c>
    </row>
    <row r="75" spans="1:11" ht="21.65" customHeight="1">
      <c r="A75" s="84">
        <v>60</v>
      </c>
      <c r="B75" s="41"/>
      <c r="C75" s="63" t="s">
        <v>149</v>
      </c>
      <c r="D75" s="63" t="s">
        <v>76</v>
      </c>
      <c r="E75" s="54" t="s">
        <v>104</v>
      </c>
      <c r="F75" s="44" t="s">
        <v>105</v>
      </c>
      <c r="G75" s="45">
        <v>1</v>
      </c>
      <c r="H75" s="45">
        <v>5</v>
      </c>
      <c r="J75" s="102">
        <f t="shared" ref="J75:J112" si="3">IF(H75="","",IF(B75&lt;&gt;"",IF(H75="5 (10)^",5,H75),0))</f>
        <v>0</v>
      </c>
      <c r="K75" s="102">
        <f t="shared" ref="K75:K112" si="4">IF(J74="",J75,IF(J75="","",K74+J75))</f>
        <v>0</v>
      </c>
    </row>
    <row r="76" spans="1:11" ht="21.65" customHeight="1">
      <c r="A76" s="84">
        <v>61</v>
      </c>
      <c r="B76" s="41"/>
      <c r="C76" s="63" t="s">
        <v>179</v>
      </c>
      <c r="D76" s="63" t="s">
        <v>75</v>
      </c>
      <c r="E76" s="54" t="s">
        <v>122</v>
      </c>
      <c r="F76" s="44" t="s">
        <v>123</v>
      </c>
      <c r="G76" s="45">
        <v>1</v>
      </c>
      <c r="H76" s="45">
        <v>5</v>
      </c>
      <c r="J76" s="102">
        <f t="shared" si="3"/>
        <v>0</v>
      </c>
      <c r="K76" s="102">
        <f t="shared" si="4"/>
        <v>0</v>
      </c>
    </row>
    <row r="77" spans="1:11" ht="21.65" customHeight="1">
      <c r="A77" s="84"/>
      <c r="B77" s="51" t="s">
        <v>180</v>
      </c>
      <c r="C77" s="52"/>
      <c r="D77" s="52"/>
      <c r="E77" s="52"/>
      <c r="F77" s="52"/>
      <c r="G77" s="52"/>
      <c r="H77" s="53"/>
      <c r="J77" s="102" t="str">
        <f t="shared" si="3"/>
        <v/>
      </c>
      <c r="K77" s="102" t="str">
        <f t="shared" si="4"/>
        <v/>
      </c>
    </row>
    <row r="78" spans="1:11" ht="21.65" customHeight="1">
      <c r="A78" s="84">
        <v>62</v>
      </c>
      <c r="B78" s="41"/>
      <c r="C78" s="181" t="s">
        <v>152</v>
      </c>
      <c r="D78" s="63" t="s">
        <v>73</v>
      </c>
      <c r="E78" s="54" t="s">
        <v>47</v>
      </c>
      <c r="F78" s="44" t="s">
        <v>48</v>
      </c>
      <c r="G78" s="45">
        <v>1</v>
      </c>
      <c r="H78" s="45">
        <v>5</v>
      </c>
      <c r="J78" s="102">
        <f t="shared" si="3"/>
        <v>0</v>
      </c>
      <c r="K78" s="102">
        <f t="shared" si="4"/>
        <v>0</v>
      </c>
    </row>
    <row r="79" spans="1:11" ht="21.65" customHeight="1">
      <c r="A79" s="84">
        <v>63</v>
      </c>
      <c r="B79" s="41"/>
      <c r="C79" s="118" t="s">
        <v>141</v>
      </c>
      <c r="D79" s="63" t="s">
        <v>74</v>
      </c>
      <c r="E79" s="54" t="s">
        <v>49</v>
      </c>
      <c r="F79" s="44" t="s">
        <v>50</v>
      </c>
      <c r="G79" s="45">
        <v>1</v>
      </c>
      <c r="H79" s="45">
        <v>5</v>
      </c>
      <c r="J79" s="102">
        <f t="shared" si="3"/>
        <v>0</v>
      </c>
      <c r="K79" s="102">
        <f t="shared" si="4"/>
        <v>0</v>
      </c>
    </row>
    <row r="80" spans="1:11" ht="21.65" customHeight="1">
      <c r="A80" s="84">
        <v>64</v>
      </c>
      <c r="B80" s="41"/>
      <c r="C80" s="63" t="s">
        <v>140</v>
      </c>
      <c r="D80" s="63" t="s">
        <v>76</v>
      </c>
      <c r="E80" s="54" t="s">
        <v>35</v>
      </c>
      <c r="F80" s="44" t="s">
        <v>36</v>
      </c>
      <c r="G80" s="45">
        <v>1</v>
      </c>
      <c r="H80" s="45">
        <v>5</v>
      </c>
      <c r="J80" s="102">
        <f t="shared" si="3"/>
        <v>0</v>
      </c>
      <c r="K80" s="102">
        <f t="shared" si="4"/>
        <v>0</v>
      </c>
    </row>
    <row r="81" spans="1:11" ht="21.65" customHeight="1">
      <c r="A81" s="84">
        <v>65</v>
      </c>
      <c r="B81" s="41"/>
      <c r="C81" s="56" t="s">
        <v>152</v>
      </c>
      <c r="D81" s="56" t="s">
        <v>153</v>
      </c>
      <c r="E81" s="60" t="s">
        <v>181</v>
      </c>
      <c r="F81" s="61" t="s">
        <v>182</v>
      </c>
      <c r="G81" s="62">
        <v>2</v>
      </c>
      <c r="H81" s="62">
        <v>10</v>
      </c>
      <c r="J81" s="102">
        <f t="shared" si="3"/>
        <v>0</v>
      </c>
      <c r="K81" s="102">
        <f t="shared" si="4"/>
        <v>0</v>
      </c>
    </row>
    <row r="82" spans="1:11" ht="18.649999999999999" customHeight="1">
      <c r="A82" s="84">
        <v>66</v>
      </c>
      <c r="B82" s="41"/>
      <c r="C82" s="56" t="s">
        <v>152</v>
      </c>
      <c r="D82" s="56" t="s">
        <v>153</v>
      </c>
      <c r="E82" s="60" t="s">
        <v>183</v>
      </c>
      <c r="F82" s="61" t="s">
        <v>184</v>
      </c>
      <c r="G82" s="62">
        <v>1</v>
      </c>
      <c r="H82" s="62">
        <v>5</v>
      </c>
      <c r="J82" s="102">
        <f t="shared" si="3"/>
        <v>0</v>
      </c>
      <c r="K82" s="102">
        <f t="shared" si="4"/>
        <v>0</v>
      </c>
    </row>
    <row r="83" spans="1:11" ht="21.65" customHeight="1">
      <c r="A83" s="84">
        <v>67</v>
      </c>
      <c r="B83" s="41"/>
      <c r="C83" s="56" t="s">
        <v>152</v>
      </c>
      <c r="D83" s="56" t="s">
        <v>153</v>
      </c>
      <c r="E83" s="60" t="s">
        <v>185</v>
      </c>
      <c r="F83" s="61" t="s">
        <v>186</v>
      </c>
      <c r="G83" s="62">
        <v>1</v>
      </c>
      <c r="H83" s="62">
        <v>5</v>
      </c>
      <c r="J83" s="102">
        <f t="shared" si="3"/>
        <v>0</v>
      </c>
      <c r="K83" s="102">
        <f t="shared" si="4"/>
        <v>0</v>
      </c>
    </row>
    <row r="84" spans="1:11" ht="21.65" customHeight="1">
      <c r="A84" s="84">
        <v>68</v>
      </c>
      <c r="B84" s="41"/>
      <c r="C84" s="118" t="s">
        <v>141</v>
      </c>
      <c r="D84" s="157" t="s">
        <v>74</v>
      </c>
      <c r="E84" s="54" t="s">
        <v>93</v>
      </c>
      <c r="F84" s="44" t="s">
        <v>94</v>
      </c>
      <c r="G84" s="45">
        <v>1</v>
      </c>
      <c r="H84" s="45">
        <v>5</v>
      </c>
      <c r="J84" s="102">
        <f t="shared" si="3"/>
        <v>0</v>
      </c>
      <c r="K84" s="102">
        <f t="shared" si="4"/>
        <v>0</v>
      </c>
    </row>
    <row r="85" spans="1:11" ht="21.65" customHeight="1">
      <c r="A85" s="84">
        <v>69</v>
      </c>
      <c r="B85" s="41"/>
      <c r="C85" s="118" t="s">
        <v>142</v>
      </c>
      <c r="D85" s="63" t="s">
        <v>76</v>
      </c>
      <c r="E85" s="54" t="s">
        <v>95</v>
      </c>
      <c r="F85" s="44" t="s">
        <v>96</v>
      </c>
      <c r="G85" s="45">
        <v>1</v>
      </c>
      <c r="H85" s="45">
        <v>5</v>
      </c>
      <c r="J85" s="102">
        <f t="shared" si="3"/>
        <v>0</v>
      </c>
      <c r="K85" s="102">
        <f t="shared" si="4"/>
        <v>0</v>
      </c>
    </row>
    <row r="86" spans="1:11" ht="21.65" customHeight="1">
      <c r="A86" s="84">
        <v>70</v>
      </c>
      <c r="B86" s="41"/>
      <c r="C86" s="56" t="s">
        <v>152</v>
      </c>
      <c r="D86" s="56" t="s">
        <v>153</v>
      </c>
      <c r="E86" s="60" t="s">
        <v>187</v>
      </c>
      <c r="F86" s="61" t="s">
        <v>188</v>
      </c>
      <c r="G86" s="62">
        <v>1</v>
      </c>
      <c r="H86" s="62">
        <v>5</v>
      </c>
      <c r="J86" s="102">
        <f t="shared" si="3"/>
        <v>0</v>
      </c>
      <c r="K86" s="102">
        <f t="shared" si="4"/>
        <v>0</v>
      </c>
    </row>
    <row r="87" spans="1:11" ht="21.65" customHeight="1">
      <c r="A87" s="84">
        <v>71</v>
      </c>
      <c r="B87" s="41"/>
      <c r="C87" s="118" t="s">
        <v>141</v>
      </c>
      <c r="D87" s="63" t="s">
        <v>74</v>
      </c>
      <c r="E87" s="54" t="s">
        <v>53</v>
      </c>
      <c r="F87" s="44" t="s">
        <v>97</v>
      </c>
      <c r="G87" s="45">
        <v>1</v>
      </c>
      <c r="H87" s="45">
        <v>5</v>
      </c>
      <c r="J87" s="102">
        <f t="shared" si="3"/>
        <v>0</v>
      </c>
      <c r="K87" s="102">
        <f t="shared" si="4"/>
        <v>0</v>
      </c>
    </row>
    <row r="88" spans="1:11" ht="21.65" customHeight="1">
      <c r="A88" s="84">
        <v>72</v>
      </c>
      <c r="B88" s="41"/>
      <c r="C88" s="63" t="s">
        <v>149</v>
      </c>
      <c r="D88" s="63" t="s">
        <v>76</v>
      </c>
      <c r="E88" s="54" t="s">
        <v>98</v>
      </c>
      <c r="F88" s="44" t="s">
        <v>99</v>
      </c>
      <c r="G88" s="45">
        <v>1</v>
      </c>
      <c r="H88" s="45">
        <v>5</v>
      </c>
      <c r="J88" s="102">
        <f t="shared" si="3"/>
        <v>0</v>
      </c>
      <c r="K88" s="102">
        <f t="shared" si="4"/>
        <v>0</v>
      </c>
    </row>
    <row r="89" spans="1:11" ht="21.65" customHeight="1">
      <c r="A89" s="84">
        <v>73</v>
      </c>
      <c r="B89" s="41"/>
      <c r="C89" s="56" t="s">
        <v>152</v>
      </c>
      <c r="D89" s="56" t="s">
        <v>153</v>
      </c>
      <c r="E89" s="60" t="s">
        <v>189</v>
      </c>
      <c r="F89" s="61" t="s">
        <v>190</v>
      </c>
      <c r="G89" s="62">
        <v>2</v>
      </c>
      <c r="H89" s="62">
        <v>10</v>
      </c>
      <c r="J89" s="102">
        <f t="shared" si="3"/>
        <v>0</v>
      </c>
      <c r="K89" s="102">
        <f t="shared" si="4"/>
        <v>0</v>
      </c>
    </row>
    <row r="90" spans="1:11" ht="21.65" customHeight="1">
      <c r="A90" s="84">
        <v>74</v>
      </c>
      <c r="B90" s="41"/>
      <c r="C90" s="56" t="s">
        <v>152</v>
      </c>
      <c r="D90" s="56" t="s">
        <v>153</v>
      </c>
      <c r="E90" s="60" t="s">
        <v>191</v>
      </c>
      <c r="F90" s="61" t="s">
        <v>192</v>
      </c>
      <c r="G90" s="62">
        <v>1</v>
      </c>
      <c r="H90" s="62">
        <v>5</v>
      </c>
      <c r="J90" s="102">
        <f t="shared" si="3"/>
        <v>0</v>
      </c>
      <c r="K90" s="102">
        <f t="shared" si="4"/>
        <v>0</v>
      </c>
    </row>
    <row r="91" spans="1:11" ht="21.65" customHeight="1">
      <c r="A91" s="84">
        <v>75</v>
      </c>
      <c r="B91" s="41"/>
      <c r="C91" s="56" t="s">
        <v>152</v>
      </c>
      <c r="D91" s="56" t="s">
        <v>153</v>
      </c>
      <c r="E91" s="60" t="s">
        <v>193</v>
      </c>
      <c r="F91" s="61" t="s">
        <v>194</v>
      </c>
      <c r="G91" s="62">
        <v>1</v>
      </c>
      <c r="H91" s="62">
        <v>5</v>
      </c>
      <c r="J91" s="102">
        <f t="shared" si="3"/>
        <v>0</v>
      </c>
      <c r="K91" s="102">
        <f t="shared" si="4"/>
        <v>0</v>
      </c>
    </row>
    <row r="92" spans="1:11" ht="21.65" customHeight="1">
      <c r="A92" s="84">
        <v>76</v>
      </c>
      <c r="B92" s="41"/>
      <c r="C92" s="56" t="s">
        <v>152</v>
      </c>
      <c r="D92" s="56" t="s">
        <v>153</v>
      </c>
      <c r="E92" s="60" t="s">
        <v>195</v>
      </c>
      <c r="F92" s="61" t="s">
        <v>196</v>
      </c>
      <c r="G92" s="62">
        <v>1</v>
      </c>
      <c r="H92" s="62">
        <v>5</v>
      </c>
      <c r="J92" s="102">
        <f t="shared" si="3"/>
        <v>0</v>
      </c>
      <c r="K92" s="102">
        <f t="shared" si="4"/>
        <v>0</v>
      </c>
    </row>
    <row r="93" spans="1:11" ht="21.65" customHeight="1">
      <c r="A93" s="84"/>
      <c r="B93" s="51" t="s">
        <v>197</v>
      </c>
      <c r="C93" s="52"/>
      <c r="D93" s="52"/>
      <c r="E93" s="52"/>
      <c r="F93" s="52"/>
      <c r="G93" s="52"/>
      <c r="H93" s="53"/>
      <c r="J93" s="102" t="str">
        <f t="shared" si="3"/>
        <v/>
      </c>
      <c r="K93" s="102" t="str">
        <f t="shared" si="4"/>
        <v/>
      </c>
    </row>
    <row r="94" spans="1:11" ht="21.65" customHeight="1">
      <c r="A94" s="84">
        <v>77</v>
      </c>
      <c r="B94" s="55"/>
      <c r="C94" s="63" t="s">
        <v>140</v>
      </c>
      <c r="D94" s="63" t="s">
        <v>76</v>
      </c>
      <c r="E94" s="65" t="s">
        <v>35</v>
      </c>
      <c r="F94" s="44" t="s">
        <v>36</v>
      </c>
      <c r="G94" s="45">
        <v>1</v>
      </c>
      <c r="H94" s="45">
        <v>5</v>
      </c>
      <c r="J94" s="102">
        <f t="shared" si="3"/>
        <v>0</v>
      </c>
      <c r="K94" s="102">
        <f t="shared" si="4"/>
        <v>0</v>
      </c>
    </row>
    <row r="95" spans="1:11" ht="21.65" customHeight="1">
      <c r="A95" s="84">
        <v>78</v>
      </c>
      <c r="B95" s="55"/>
      <c r="C95" s="56" t="s">
        <v>152</v>
      </c>
      <c r="D95" s="56" t="s">
        <v>153</v>
      </c>
      <c r="E95" s="57" t="s">
        <v>198</v>
      </c>
      <c r="F95" s="61" t="s">
        <v>199</v>
      </c>
      <c r="G95" s="62">
        <v>1</v>
      </c>
      <c r="H95" s="62">
        <v>5</v>
      </c>
      <c r="J95" s="102">
        <f t="shared" si="3"/>
        <v>0</v>
      </c>
      <c r="K95" s="102">
        <f t="shared" si="4"/>
        <v>0</v>
      </c>
    </row>
    <row r="96" spans="1:11" ht="21.65" customHeight="1">
      <c r="A96" s="84">
        <v>79</v>
      </c>
      <c r="B96" s="41"/>
      <c r="C96" s="181" t="s">
        <v>152</v>
      </c>
      <c r="D96" s="63" t="s">
        <v>71</v>
      </c>
      <c r="E96" s="54" t="s">
        <v>114</v>
      </c>
      <c r="F96" s="44" t="s">
        <v>115</v>
      </c>
      <c r="G96" s="45">
        <v>1</v>
      </c>
      <c r="H96" s="45">
        <v>5</v>
      </c>
      <c r="J96" s="102">
        <f t="shared" si="3"/>
        <v>0</v>
      </c>
      <c r="K96" s="102">
        <f t="shared" si="4"/>
        <v>0</v>
      </c>
    </row>
    <row r="97" spans="1:11" ht="21.65" customHeight="1">
      <c r="A97" s="84">
        <v>80</v>
      </c>
      <c r="B97" s="41"/>
      <c r="C97" s="181" t="s">
        <v>152</v>
      </c>
      <c r="D97" s="63" t="s">
        <v>73</v>
      </c>
      <c r="E97" s="54" t="s">
        <v>116</v>
      </c>
      <c r="F97" s="44" t="s">
        <v>117</v>
      </c>
      <c r="G97" s="45">
        <v>1</v>
      </c>
      <c r="H97" s="45">
        <v>5</v>
      </c>
      <c r="J97" s="102">
        <f t="shared" si="3"/>
        <v>0</v>
      </c>
      <c r="K97" s="102">
        <f t="shared" si="4"/>
        <v>0</v>
      </c>
    </row>
    <row r="98" spans="1:11" ht="21.65" customHeight="1">
      <c r="A98" s="84">
        <v>81</v>
      </c>
      <c r="B98" s="41"/>
      <c r="C98" s="63" t="s">
        <v>150</v>
      </c>
      <c r="D98" s="63" t="s">
        <v>74</v>
      </c>
      <c r="E98" s="54" t="s">
        <v>118</v>
      </c>
      <c r="F98" s="44" t="s">
        <v>119</v>
      </c>
      <c r="G98" s="45">
        <v>1</v>
      </c>
      <c r="H98" s="45">
        <v>5</v>
      </c>
      <c r="J98" s="102">
        <f t="shared" si="3"/>
        <v>0</v>
      </c>
      <c r="K98" s="102">
        <f t="shared" si="4"/>
        <v>0</v>
      </c>
    </row>
    <row r="99" spans="1:11" ht="21.65" customHeight="1">
      <c r="A99" s="84">
        <v>82</v>
      </c>
      <c r="B99" s="41"/>
      <c r="C99" s="181" t="s">
        <v>152</v>
      </c>
      <c r="D99" s="63" t="s">
        <v>73</v>
      </c>
      <c r="E99" s="54" t="s">
        <v>120</v>
      </c>
      <c r="F99" s="44" t="s">
        <v>121</v>
      </c>
      <c r="G99" s="45">
        <v>1</v>
      </c>
      <c r="H99" s="45">
        <v>5</v>
      </c>
      <c r="J99" s="102">
        <f t="shared" si="3"/>
        <v>0</v>
      </c>
      <c r="K99" s="102">
        <f t="shared" si="4"/>
        <v>0</v>
      </c>
    </row>
    <row r="100" spans="1:11" ht="21.65" customHeight="1">
      <c r="A100" s="84">
        <v>83</v>
      </c>
      <c r="B100" s="41"/>
      <c r="C100" s="63" t="s">
        <v>149</v>
      </c>
      <c r="D100" s="63" t="s">
        <v>76</v>
      </c>
      <c r="E100" s="54" t="s">
        <v>104</v>
      </c>
      <c r="F100" s="44" t="s">
        <v>105</v>
      </c>
      <c r="G100" s="45">
        <v>1</v>
      </c>
      <c r="H100" s="45">
        <v>5</v>
      </c>
      <c r="J100" s="102">
        <f t="shared" si="3"/>
        <v>0</v>
      </c>
      <c r="K100" s="102">
        <f t="shared" si="4"/>
        <v>0</v>
      </c>
    </row>
    <row r="101" spans="1:11" ht="21.65" customHeight="1">
      <c r="A101" s="84">
        <v>84</v>
      </c>
      <c r="B101" s="41"/>
      <c r="C101" s="63" t="s">
        <v>179</v>
      </c>
      <c r="D101" s="63" t="s">
        <v>75</v>
      </c>
      <c r="E101" s="54" t="s">
        <v>122</v>
      </c>
      <c r="F101" s="44" t="s">
        <v>123</v>
      </c>
      <c r="G101" s="45">
        <v>1</v>
      </c>
      <c r="H101" s="45">
        <v>5</v>
      </c>
      <c r="J101" s="102">
        <f t="shared" si="3"/>
        <v>0</v>
      </c>
      <c r="K101" s="102">
        <f t="shared" si="4"/>
        <v>0</v>
      </c>
    </row>
    <row r="102" spans="1:11" ht="21.65" customHeight="1">
      <c r="A102" s="84"/>
      <c r="B102" s="51" t="s">
        <v>200</v>
      </c>
      <c r="C102" s="52"/>
      <c r="D102" s="52"/>
      <c r="E102" s="52"/>
      <c r="F102" s="52"/>
      <c r="G102" s="52"/>
      <c r="H102" s="53"/>
      <c r="J102" s="102" t="str">
        <f t="shared" si="3"/>
        <v/>
      </c>
      <c r="K102" s="102" t="str">
        <f t="shared" si="4"/>
        <v/>
      </c>
    </row>
    <row r="103" spans="1:11" ht="21.65" customHeight="1">
      <c r="A103" s="84">
        <v>85</v>
      </c>
      <c r="B103" s="55"/>
      <c r="C103" s="63" t="s">
        <v>149</v>
      </c>
      <c r="D103" s="157" t="s">
        <v>76</v>
      </c>
      <c r="E103" s="65" t="s">
        <v>29</v>
      </c>
      <c r="F103" s="44" t="s">
        <v>30</v>
      </c>
      <c r="G103" s="45">
        <v>1</v>
      </c>
      <c r="H103" s="45">
        <v>5</v>
      </c>
      <c r="J103" s="102">
        <f t="shared" si="3"/>
        <v>0</v>
      </c>
      <c r="K103" s="102">
        <f t="shared" si="4"/>
        <v>0</v>
      </c>
    </row>
    <row r="104" spans="1:11" ht="21.65" customHeight="1">
      <c r="A104" s="84">
        <v>86</v>
      </c>
      <c r="B104" s="41"/>
      <c r="C104" s="63" t="s">
        <v>140</v>
      </c>
      <c r="D104" s="63" t="s">
        <v>76</v>
      </c>
      <c r="E104" s="54" t="s">
        <v>35</v>
      </c>
      <c r="F104" s="44" t="s">
        <v>36</v>
      </c>
      <c r="G104" s="45">
        <v>1</v>
      </c>
      <c r="H104" s="45">
        <v>5</v>
      </c>
      <c r="J104" s="102">
        <f t="shared" si="3"/>
        <v>0</v>
      </c>
      <c r="K104" s="102">
        <f t="shared" si="4"/>
        <v>0</v>
      </c>
    </row>
    <row r="105" spans="1:11" ht="21.65" customHeight="1">
      <c r="A105" s="84">
        <v>87</v>
      </c>
      <c r="B105" s="41"/>
      <c r="C105" s="63" t="s">
        <v>140</v>
      </c>
      <c r="D105" s="63" t="s">
        <v>76</v>
      </c>
      <c r="E105" s="54" t="s">
        <v>124</v>
      </c>
      <c r="F105" s="44" t="s">
        <v>125</v>
      </c>
      <c r="G105" s="45">
        <v>2</v>
      </c>
      <c r="H105" s="45">
        <v>10</v>
      </c>
      <c r="J105" s="102">
        <f t="shared" si="3"/>
        <v>0</v>
      </c>
      <c r="K105" s="102">
        <f t="shared" si="4"/>
        <v>0</v>
      </c>
    </row>
    <row r="106" spans="1:11" ht="21.65" customHeight="1">
      <c r="A106" s="84">
        <v>88</v>
      </c>
      <c r="B106" s="41"/>
      <c r="C106" s="63" t="s">
        <v>201</v>
      </c>
      <c r="D106" s="63" t="s">
        <v>75</v>
      </c>
      <c r="E106" s="54" t="s">
        <v>126</v>
      </c>
      <c r="F106" s="44" t="s">
        <v>127</v>
      </c>
      <c r="G106" s="45">
        <v>1</v>
      </c>
      <c r="H106" s="45">
        <v>5</v>
      </c>
      <c r="J106" s="102">
        <f t="shared" si="3"/>
        <v>0</v>
      </c>
      <c r="K106" s="102">
        <f t="shared" si="4"/>
        <v>0</v>
      </c>
    </row>
    <row r="107" spans="1:11" ht="21.65" customHeight="1">
      <c r="A107" s="84">
        <v>89</v>
      </c>
      <c r="B107" s="41"/>
      <c r="C107" s="63" t="s">
        <v>140</v>
      </c>
      <c r="D107" s="63" t="s">
        <v>76</v>
      </c>
      <c r="E107" s="54" t="s">
        <v>128</v>
      </c>
      <c r="F107" s="44" t="s">
        <v>129</v>
      </c>
      <c r="G107" s="45">
        <v>2</v>
      </c>
      <c r="H107" s="45">
        <v>10</v>
      </c>
      <c r="J107" s="102">
        <f t="shared" si="3"/>
        <v>0</v>
      </c>
      <c r="K107" s="102">
        <f t="shared" si="4"/>
        <v>0</v>
      </c>
    </row>
    <row r="108" spans="1:11" s="33" customFormat="1" ht="21" customHeight="1">
      <c r="A108" s="84"/>
      <c r="B108" s="99" t="s">
        <v>202</v>
      </c>
      <c r="C108" s="37"/>
      <c r="D108" s="37"/>
      <c r="E108" s="39"/>
      <c r="F108" s="39"/>
      <c r="G108" s="66"/>
      <c r="H108" s="67"/>
      <c r="J108" s="102" t="str">
        <f t="shared" si="3"/>
        <v/>
      </c>
      <c r="K108" s="102" t="str">
        <f t="shared" si="4"/>
        <v/>
      </c>
    </row>
    <row r="109" spans="1:11" s="33" customFormat="1" ht="21" customHeight="1">
      <c r="A109" s="84">
        <v>90</v>
      </c>
      <c r="B109" s="41"/>
      <c r="C109" s="41"/>
      <c r="D109" s="41"/>
      <c r="E109" s="41"/>
      <c r="F109" s="68" t="s">
        <v>203</v>
      </c>
      <c r="G109" s="45"/>
      <c r="H109" s="45"/>
      <c r="J109" s="102" t="str">
        <f t="shared" si="3"/>
        <v/>
      </c>
      <c r="K109" s="102" t="str">
        <f t="shared" si="4"/>
        <v/>
      </c>
    </row>
    <row r="110" spans="1:11" s="33" customFormat="1" ht="21" customHeight="1">
      <c r="A110" s="84">
        <v>91</v>
      </c>
      <c r="B110" s="41"/>
      <c r="C110" s="41"/>
      <c r="D110" s="41"/>
      <c r="E110" s="41"/>
      <c r="F110" s="68" t="s">
        <v>203</v>
      </c>
      <c r="G110" s="45"/>
      <c r="H110" s="45"/>
      <c r="J110" s="102" t="str">
        <f t="shared" si="3"/>
        <v/>
      </c>
      <c r="K110" s="102" t="str">
        <f t="shared" si="4"/>
        <v/>
      </c>
    </row>
    <row r="111" spans="1:11" s="33" customFormat="1" ht="21" customHeight="1">
      <c r="A111" s="84">
        <v>92</v>
      </c>
      <c r="B111" s="41"/>
      <c r="C111" s="41"/>
      <c r="D111" s="41"/>
      <c r="E111" s="41"/>
      <c r="F111" s="68" t="s">
        <v>203</v>
      </c>
      <c r="G111" s="45"/>
      <c r="H111" s="45"/>
      <c r="J111" s="102" t="str">
        <f t="shared" si="3"/>
        <v/>
      </c>
      <c r="K111" s="102" t="str">
        <f t="shared" si="4"/>
        <v/>
      </c>
    </row>
    <row r="112" spans="1:11" s="33" customFormat="1" ht="21" customHeight="1">
      <c r="A112" s="84">
        <v>93</v>
      </c>
      <c r="B112" s="41"/>
      <c r="C112" s="41"/>
      <c r="D112" s="41"/>
      <c r="E112" s="41"/>
      <c r="F112" s="68" t="s">
        <v>203</v>
      </c>
      <c r="G112" s="45"/>
      <c r="H112" s="45"/>
      <c r="J112" s="102" t="str">
        <f t="shared" si="3"/>
        <v/>
      </c>
      <c r="K112" s="102" t="str">
        <f t="shared" si="4"/>
        <v/>
      </c>
    </row>
    <row r="113" spans="1:11" s="33" customFormat="1" ht="18.649999999999999" customHeight="1">
      <c r="A113" s="84"/>
      <c r="C113" s="69"/>
      <c r="D113" s="70"/>
      <c r="E113" s="69"/>
      <c r="F113" s="71"/>
      <c r="G113" s="72" t="s">
        <v>4</v>
      </c>
      <c r="H113" s="73">
        <v>120</v>
      </c>
      <c r="J113" s="80"/>
      <c r="K113" s="80"/>
    </row>
    <row r="114" spans="1:11">
      <c r="A114" s="84"/>
      <c r="B114" s="69" t="s">
        <v>204</v>
      </c>
      <c r="G114" s="84"/>
      <c r="H114" s="84"/>
    </row>
    <row r="115" spans="1:11" s="33" customFormat="1">
      <c r="A115" s="84"/>
      <c r="B115" s="198" t="s">
        <v>205</v>
      </c>
      <c r="C115" s="198"/>
      <c r="D115" s="198"/>
      <c r="E115" s="198"/>
      <c r="F115" s="198"/>
      <c r="G115" s="198"/>
      <c r="H115" s="198"/>
    </row>
    <row r="116" spans="1:11" s="33" customFormat="1" ht="18" customHeight="1">
      <c r="A116" s="84"/>
      <c r="B116" s="198"/>
      <c r="C116" s="198"/>
      <c r="D116" s="198"/>
      <c r="E116" s="198"/>
      <c r="F116" s="198"/>
      <c r="G116" s="198"/>
      <c r="H116" s="198"/>
    </row>
    <row r="117" spans="1:11" s="33" customFormat="1">
      <c r="A117" s="84"/>
      <c r="F117" s="32"/>
      <c r="G117" s="84"/>
      <c r="H117" s="84"/>
    </row>
    <row r="118" spans="1:11">
      <c r="A118" s="84"/>
      <c r="B118" s="92" t="s">
        <v>206</v>
      </c>
      <c r="C118" s="87"/>
      <c r="D118" s="88"/>
      <c r="E118" s="87"/>
      <c r="G118" s="84"/>
      <c r="H118" s="84"/>
    </row>
    <row r="119" spans="1:11" s="5" customFormat="1" ht="14.5">
      <c r="A119" s="74"/>
      <c r="B119" s="93"/>
      <c r="C119" s="114" t="s">
        <v>223</v>
      </c>
      <c r="D119" s="115"/>
      <c r="E119" s="116"/>
      <c r="F119" s="77"/>
      <c r="G119" s="74"/>
      <c r="H119" s="74"/>
      <c r="I119" s="75"/>
      <c r="J119" s="81"/>
      <c r="K119" s="81"/>
    </row>
    <row r="120" spans="1:11" s="5" customFormat="1" ht="14.5">
      <c r="A120" s="74"/>
      <c r="B120" s="93"/>
      <c r="C120" s="114" t="s">
        <v>224</v>
      </c>
      <c r="D120" s="115"/>
      <c r="E120" s="116"/>
      <c r="F120" s="77"/>
      <c r="G120" s="74"/>
      <c r="H120" s="74"/>
      <c r="I120" s="75"/>
      <c r="J120" s="81"/>
      <c r="K120" s="81"/>
    </row>
    <row r="121" spans="1:11" s="5" customFormat="1" ht="14.5">
      <c r="A121" s="74"/>
      <c r="B121" s="98"/>
      <c r="C121" s="94"/>
      <c r="D121" s="95"/>
      <c r="E121" s="94"/>
      <c r="F121" s="77"/>
      <c r="G121" s="74"/>
      <c r="H121" s="74"/>
      <c r="I121" s="75"/>
      <c r="J121" s="75"/>
      <c r="K121" s="76"/>
    </row>
    <row r="122" spans="1:11" s="5" customFormat="1" ht="14.5">
      <c r="A122" s="74"/>
      <c r="B122" s="106" t="s">
        <v>207</v>
      </c>
      <c r="C122" s="94"/>
      <c r="D122" s="95"/>
      <c r="E122" s="94"/>
      <c r="F122" s="77"/>
      <c r="G122" s="74"/>
      <c r="H122" s="74"/>
      <c r="I122" s="75"/>
      <c r="J122" s="81"/>
      <c r="K122" s="81"/>
    </row>
    <row r="123" spans="1:11" s="5" customFormat="1" ht="14.5">
      <c r="A123" s="74"/>
      <c r="B123" s="94" t="s">
        <v>208</v>
      </c>
      <c r="C123" s="94"/>
      <c r="D123" s="95"/>
      <c r="E123" s="94"/>
      <c r="F123" s="78" t="s">
        <v>209</v>
      </c>
      <c r="G123" s="74"/>
      <c r="H123" s="74"/>
      <c r="I123" s="75"/>
      <c r="J123" s="81"/>
      <c r="K123" s="81"/>
    </row>
    <row r="124" spans="1:11" s="5" customFormat="1" ht="14.5">
      <c r="A124" s="74"/>
      <c r="B124" s="199" t="s">
        <v>210</v>
      </c>
      <c r="C124" s="199"/>
      <c r="D124" s="199"/>
      <c r="E124" s="199"/>
      <c r="F124" s="79" t="s">
        <v>211</v>
      </c>
      <c r="G124" s="200"/>
      <c r="H124" s="200"/>
      <c r="I124" s="75"/>
      <c r="J124" s="81"/>
      <c r="K124" s="81"/>
    </row>
    <row r="125" spans="1:11">
      <c r="A125" s="84"/>
      <c r="B125" s="87"/>
      <c r="C125" s="87"/>
      <c r="D125" s="88"/>
      <c r="E125" s="87"/>
      <c r="G125" s="84"/>
      <c r="H125" s="84"/>
    </row>
  </sheetData>
  <autoFilter ref="B8:H116"/>
  <mergeCells count="5">
    <mergeCell ref="B115:H116"/>
    <mergeCell ref="B124:E124"/>
    <mergeCell ref="G124:H124"/>
    <mergeCell ref="C1:D1"/>
    <mergeCell ref="G2:H2"/>
  </mergeCells>
  <phoneticPr fontId="6" type="noConversion"/>
  <hyperlinks>
    <hyperlink ref="F124" r:id="rId1"/>
  </hyperlinks>
  <pageMargins left="0.70866141732283472" right="0.70866141732283472" top="0.74803149606299213" bottom="0.74803149606299213" header="0.31496062992125984" footer="0.31496062992125984"/>
  <pageSetup paperSize="9" scale="63"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0"/>
  <sheetViews>
    <sheetView topLeftCell="A3" zoomScale="80" zoomScaleNormal="80" workbookViewId="0">
      <selection activeCell="C24" sqref="C24"/>
    </sheetView>
  </sheetViews>
  <sheetFormatPr defaultColWidth="8.7265625" defaultRowHeight="15.5"/>
  <cols>
    <col min="1" max="1" width="8.7265625" style="28"/>
    <col min="2" max="2" width="28.1796875" style="30" customWidth="1"/>
    <col min="3" max="3" width="13.453125" style="30" customWidth="1"/>
    <col min="4" max="4" width="16.26953125" style="31" customWidth="1"/>
    <col min="5" max="5" width="14.26953125" style="30" customWidth="1"/>
    <col min="6" max="6" width="56.7265625" style="32" customWidth="1"/>
    <col min="7" max="8" width="11.7265625" style="28" customWidth="1"/>
    <col min="9" max="9" width="5.54296875" style="33" hidden="1" customWidth="1"/>
    <col min="10" max="11" width="8.7265625" style="103" hidden="1" customWidth="1"/>
    <col min="12" max="16384" width="8.7265625" style="30"/>
  </cols>
  <sheetData>
    <row r="1" spans="1:11" s="175" customFormat="1">
      <c r="A1" s="168"/>
      <c r="B1" s="169" t="s">
        <v>241</v>
      </c>
      <c r="C1" s="201"/>
      <c r="D1" s="201"/>
      <c r="E1" s="169" t="s">
        <v>242</v>
      </c>
      <c r="F1" s="170"/>
      <c r="G1" s="171" t="s">
        <v>243</v>
      </c>
      <c r="H1" s="172"/>
      <c r="I1" s="173"/>
      <c r="J1" s="174"/>
      <c r="K1" s="174"/>
    </row>
    <row r="2" spans="1:11" s="177" customFormat="1">
      <c r="A2" s="176"/>
      <c r="F2" s="178" t="s">
        <v>244</v>
      </c>
      <c r="G2" s="202">
        <f>MostUpdated</f>
        <v>45939</v>
      </c>
      <c r="H2" s="202"/>
      <c r="I2" s="179"/>
      <c r="J2" s="180"/>
      <c r="K2" s="180"/>
    </row>
    <row r="3" spans="1:11" s="33" customFormat="1" ht="16.149999999999999" customHeight="1">
      <c r="A3" s="84"/>
      <c r="B3" s="29" t="s">
        <v>212</v>
      </c>
      <c r="C3" s="30"/>
      <c r="D3" s="31"/>
      <c r="E3" s="30"/>
      <c r="F3" s="32"/>
      <c r="G3" s="84"/>
      <c r="H3" s="84"/>
      <c r="J3" s="100"/>
      <c r="K3" s="100"/>
    </row>
    <row r="4" spans="1:11" s="153" customFormat="1" ht="16.399999999999999" customHeight="1">
      <c r="A4" s="149"/>
      <c r="B4" s="150" t="s">
        <v>237</v>
      </c>
      <c r="C4" s="150"/>
      <c r="D4" s="150"/>
      <c r="E4" s="150"/>
      <c r="F4" s="151"/>
      <c r="G4" s="152"/>
      <c r="H4" s="152"/>
    </row>
    <row r="5" spans="1:11" s="33" customFormat="1">
      <c r="A5" s="84"/>
      <c r="B5" s="29"/>
      <c r="C5" s="30"/>
      <c r="D5" s="31"/>
      <c r="E5" s="30"/>
      <c r="F5" s="32"/>
      <c r="G5" s="62" t="s">
        <v>132</v>
      </c>
      <c r="J5" s="100"/>
      <c r="K5" s="100"/>
    </row>
    <row r="6" spans="1:11" s="33" customFormat="1" ht="18" customHeight="1">
      <c r="A6" s="84"/>
      <c r="B6" s="30" t="s">
        <v>134</v>
      </c>
      <c r="C6" s="30"/>
      <c r="D6" s="31"/>
      <c r="E6" s="30"/>
      <c r="F6" s="32"/>
      <c r="G6" s="62" t="s">
        <v>213</v>
      </c>
      <c r="J6" s="100"/>
      <c r="K6" s="100"/>
    </row>
    <row r="7" spans="1:11" s="33" customFormat="1" ht="10.15" customHeight="1">
      <c r="A7" s="84"/>
      <c r="B7" s="29"/>
      <c r="C7" s="30"/>
      <c r="D7" s="31"/>
      <c r="E7" s="30"/>
      <c r="F7" s="32"/>
      <c r="G7" s="84"/>
      <c r="H7" s="84"/>
      <c r="J7" s="100"/>
      <c r="K7" s="100"/>
    </row>
    <row r="8" spans="1:11" s="33" customFormat="1" ht="115.9" customHeight="1">
      <c r="A8" s="84"/>
      <c r="B8" s="113" t="s">
        <v>222</v>
      </c>
      <c r="C8" s="34" t="s">
        <v>137</v>
      </c>
      <c r="D8" s="34" t="s">
        <v>138</v>
      </c>
      <c r="E8" s="35" t="s">
        <v>0</v>
      </c>
      <c r="F8" s="35" t="s">
        <v>1</v>
      </c>
      <c r="G8" s="35" t="s">
        <v>2</v>
      </c>
      <c r="H8" s="35" t="s">
        <v>3</v>
      </c>
      <c r="J8" s="100"/>
      <c r="K8" s="100"/>
    </row>
    <row r="9" spans="1:11" s="24" customFormat="1" ht="19.899999999999999" customHeight="1">
      <c r="A9" s="18"/>
      <c r="B9" s="6" t="s">
        <v>214</v>
      </c>
      <c r="C9" s="7"/>
      <c r="D9" s="7"/>
      <c r="E9" s="16"/>
      <c r="F9" s="8"/>
      <c r="G9" s="8"/>
      <c r="H9" s="17"/>
      <c r="J9" s="101"/>
      <c r="K9" s="101"/>
    </row>
    <row r="10" spans="1:11" s="24" customFormat="1" ht="19.149999999999999" customHeight="1">
      <c r="A10" s="18">
        <v>1</v>
      </c>
      <c r="B10" s="19"/>
      <c r="C10" s="20" t="s">
        <v>140</v>
      </c>
      <c r="D10" s="163" t="s">
        <v>76</v>
      </c>
      <c r="E10" s="21" t="s">
        <v>215</v>
      </c>
      <c r="F10" s="22" t="s">
        <v>10</v>
      </c>
      <c r="G10" s="23">
        <v>2</v>
      </c>
      <c r="H10" s="23" t="s">
        <v>216</v>
      </c>
      <c r="J10" s="102">
        <f>IF(H10="","",IF(B10&lt;&gt;"",IF(H10="5 (10)^",5,H10),0))</f>
        <v>0</v>
      </c>
      <c r="K10" s="102">
        <f t="shared" ref="K10" si="0">IF(J9="",J10,IF(J10="","",K9+J10))</f>
        <v>0</v>
      </c>
    </row>
    <row r="11" spans="1:11" s="24" customFormat="1" ht="19.149999999999999" customHeight="1">
      <c r="A11" s="18">
        <v>2</v>
      </c>
      <c r="B11" s="19"/>
      <c r="C11" s="20" t="s">
        <v>140</v>
      </c>
      <c r="D11" s="20" t="s">
        <v>76</v>
      </c>
      <c r="E11" s="21" t="s">
        <v>217</v>
      </c>
      <c r="F11" s="22" t="s">
        <v>18</v>
      </c>
      <c r="G11" s="23">
        <v>2</v>
      </c>
      <c r="H11" s="23" t="s">
        <v>216</v>
      </c>
      <c r="J11" s="102">
        <f t="shared" ref="J11:J74" si="1">IF(H11="","",IF(B11&lt;&gt;"",IF(H11="5 (10)^",5,H11),0))</f>
        <v>0</v>
      </c>
      <c r="K11" s="102">
        <f t="shared" ref="K11:K74" si="2">IF(J10="",J11,IF(J11="","",K10+J11))</f>
        <v>0</v>
      </c>
    </row>
    <row r="12" spans="1:11" s="24" customFormat="1" ht="19.149999999999999" customHeight="1">
      <c r="A12" s="18">
        <v>3</v>
      </c>
      <c r="B12" s="19"/>
      <c r="C12" s="42" t="s">
        <v>141</v>
      </c>
      <c r="D12" s="20" t="s">
        <v>77</v>
      </c>
      <c r="E12" s="21" t="s">
        <v>13</v>
      </c>
      <c r="F12" s="22" t="s">
        <v>14</v>
      </c>
      <c r="G12" s="23">
        <v>1</v>
      </c>
      <c r="H12" s="23">
        <v>5</v>
      </c>
      <c r="J12" s="102">
        <f t="shared" si="1"/>
        <v>0</v>
      </c>
      <c r="K12" s="102">
        <f t="shared" si="2"/>
        <v>0</v>
      </c>
    </row>
    <row r="13" spans="1:11" s="24" customFormat="1" ht="19.149999999999999" customHeight="1">
      <c r="A13" s="18">
        <v>4</v>
      </c>
      <c r="B13" s="19"/>
      <c r="C13" s="42" t="s">
        <v>140</v>
      </c>
      <c r="D13" s="20" t="s">
        <v>76</v>
      </c>
      <c r="E13" s="21" t="s">
        <v>19</v>
      </c>
      <c r="F13" s="22" t="s">
        <v>20</v>
      </c>
      <c r="G13" s="23">
        <v>1</v>
      </c>
      <c r="H13" s="23">
        <v>5</v>
      </c>
      <c r="J13" s="102">
        <f t="shared" si="1"/>
        <v>0</v>
      </c>
      <c r="K13" s="102">
        <f t="shared" si="2"/>
        <v>0</v>
      </c>
    </row>
    <row r="14" spans="1:11" s="24" customFormat="1" ht="31">
      <c r="A14" s="18">
        <v>5</v>
      </c>
      <c r="B14" s="19"/>
      <c r="C14" s="158" t="s">
        <v>240</v>
      </c>
      <c r="D14" s="163" t="s">
        <v>76</v>
      </c>
      <c r="E14" s="21" t="s">
        <v>21</v>
      </c>
      <c r="F14" s="22" t="s">
        <v>22</v>
      </c>
      <c r="G14" s="23">
        <v>1</v>
      </c>
      <c r="H14" s="23">
        <v>5</v>
      </c>
      <c r="J14" s="102">
        <f t="shared" si="1"/>
        <v>0</v>
      </c>
      <c r="K14" s="102">
        <f t="shared" si="2"/>
        <v>0</v>
      </c>
    </row>
    <row r="15" spans="1:11" s="24" customFormat="1" ht="19.149999999999999" customHeight="1">
      <c r="A15" s="18">
        <v>6</v>
      </c>
      <c r="B15" s="19"/>
      <c r="C15" s="20" t="s">
        <v>139</v>
      </c>
      <c r="D15" s="20" t="s">
        <v>76</v>
      </c>
      <c r="E15" s="21" t="s">
        <v>23</v>
      </c>
      <c r="F15" s="22" t="s">
        <v>24</v>
      </c>
      <c r="G15" s="23">
        <v>1</v>
      </c>
      <c r="H15" s="23">
        <v>5</v>
      </c>
      <c r="J15" s="102">
        <f t="shared" si="1"/>
        <v>0</v>
      </c>
      <c r="K15" s="102">
        <f t="shared" si="2"/>
        <v>0</v>
      </c>
    </row>
    <row r="16" spans="1:11" s="24" customFormat="1" ht="19.149999999999999" customHeight="1">
      <c r="A16" s="18">
        <v>7</v>
      </c>
      <c r="B16" s="19"/>
      <c r="C16" s="20" t="s">
        <v>143</v>
      </c>
      <c r="D16" s="20" t="s">
        <v>77</v>
      </c>
      <c r="E16" s="21" t="s">
        <v>25</v>
      </c>
      <c r="F16" s="22" t="s">
        <v>26</v>
      </c>
      <c r="G16" s="23">
        <v>1</v>
      </c>
      <c r="H16" s="23">
        <v>5</v>
      </c>
      <c r="J16" s="102">
        <f t="shared" si="1"/>
        <v>0</v>
      </c>
      <c r="K16" s="102">
        <f t="shared" si="2"/>
        <v>0</v>
      </c>
    </row>
    <row r="17" spans="1:11" s="27" customFormat="1" ht="19.149999999999999" customHeight="1">
      <c r="A17" s="18">
        <v>8</v>
      </c>
      <c r="B17" s="19"/>
      <c r="C17" s="20" t="s">
        <v>144</v>
      </c>
      <c r="D17" s="20" t="s">
        <v>75</v>
      </c>
      <c r="E17" s="21" t="s">
        <v>15</v>
      </c>
      <c r="F17" s="22" t="s">
        <v>16</v>
      </c>
      <c r="G17" s="23">
        <v>1</v>
      </c>
      <c r="H17" s="23">
        <v>5</v>
      </c>
      <c r="I17" s="26"/>
      <c r="J17" s="102">
        <f t="shared" si="1"/>
        <v>0</v>
      </c>
      <c r="K17" s="102">
        <f t="shared" si="2"/>
        <v>0</v>
      </c>
    </row>
    <row r="18" spans="1:11" s="27" customFormat="1" ht="19.149999999999999" customHeight="1">
      <c r="A18" s="18"/>
      <c r="B18" s="6" t="s">
        <v>218</v>
      </c>
      <c r="C18" s="7"/>
      <c r="D18" s="7"/>
      <c r="E18" s="8"/>
      <c r="F18" s="8"/>
      <c r="G18" s="9"/>
      <c r="H18" s="13"/>
      <c r="I18" s="25"/>
      <c r="J18" s="102" t="str">
        <f t="shared" si="1"/>
        <v/>
      </c>
      <c r="K18" s="102" t="str">
        <f t="shared" si="2"/>
        <v/>
      </c>
    </row>
    <row r="19" spans="1:11" s="11" customFormat="1" ht="19.149999999999999" customHeight="1">
      <c r="A19" s="18">
        <v>9</v>
      </c>
      <c r="B19" s="19"/>
      <c r="C19" s="20" t="s">
        <v>145</v>
      </c>
      <c r="D19" s="20" t="s">
        <v>77</v>
      </c>
      <c r="E19" s="21" t="s">
        <v>146</v>
      </c>
      <c r="F19" s="22" t="s">
        <v>83</v>
      </c>
      <c r="G19" s="23">
        <v>1</v>
      </c>
      <c r="H19" s="23">
        <v>5</v>
      </c>
      <c r="I19" s="25"/>
      <c r="J19" s="102">
        <f t="shared" si="1"/>
        <v>0</v>
      </c>
      <c r="K19" s="102">
        <f t="shared" si="2"/>
        <v>0</v>
      </c>
    </row>
    <row r="20" spans="1:11" ht="19.149999999999999" customHeight="1">
      <c r="A20" s="84"/>
      <c r="B20" s="36" t="s">
        <v>147</v>
      </c>
      <c r="C20" s="46"/>
      <c r="D20" s="46"/>
      <c r="E20" s="47"/>
      <c r="F20" s="48"/>
      <c r="G20" s="49"/>
      <c r="H20" s="50"/>
      <c r="J20" s="102" t="str">
        <f t="shared" si="1"/>
        <v/>
      </c>
      <c r="K20" s="102" t="str">
        <f t="shared" si="2"/>
        <v/>
      </c>
    </row>
    <row r="21" spans="1:11" ht="19.149999999999999" customHeight="1">
      <c r="A21" s="84"/>
      <c r="B21" s="51" t="s">
        <v>148</v>
      </c>
      <c r="C21" s="52"/>
      <c r="D21" s="52"/>
      <c r="E21" s="52"/>
      <c r="F21" s="52"/>
      <c r="G21" s="52"/>
      <c r="H21" s="53"/>
      <c r="J21" s="102" t="str">
        <f t="shared" si="1"/>
        <v/>
      </c>
      <c r="K21" s="102" t="str">
        <f t="shared" si="2"/>
        <v/>
      </c>
    </row>
    <row r="22" spans="1:11" ht="19.149999999999999" customHeight="1">
      <c r="A22" s="84">
        <v>10</v>
      </c>
      <c r="B22" s="41"/>
      <c r="C22" s="42" t="s">
        <v>141</v>
      </c>
      <c r="D22" s="157" t="s">
        <v>74</v>
      </c>
      <c r="E22" s="54" t="s">
        <v>27</v>
      </c>
      <c r="F22" s="44" t="s">
        <v>28</v>
      </c>
      <c r="G22" s="45">
        <v>1</v>
      </c>
      <c r="H22" s="45">
        <v>5</v>
      </c>
      <c r="J22" s="102">
        <f t="shared" si="1"/>
        <v>0</v>
      </c>
      <c r="K22" s="102">
        <f t="shared" si="2"/>
        <v>0</v>
      </c>
    </row>
    <row r="23" spans="1:11" ht="19.149999999999999" customHeight="1">
      <c r="A23" s="84">
        <v>11</v>
      </c>
      <c r="B23" s="41"/>
      <c r="C23" s="42" t="s">
        <v>149</v>
      </c>
      <c r="D23" s="157" t="s">
        <v>76</v>
      </c>
      <c r="E23" s="54" t="s">
        <v>29</v>
      </c>
      <c r="F23" s="44" t="s">
        <v>30</v>
      </c>
      <c r="G23" s="45">
        <v>1</v>
      </c>
      <c r="H23" s="45">
        <v>5</v>
      </c>
      <c r="J23" s="102">
        <f t="shared" si="1"/>
        <v>0</v>
      </c>
      <c r="K23" s="102">
        <f t="shared" si="2"/>
        <v>0</v>
      </c>
    </row>
    <row r="24" spans="1:11" ht="19.149999999999999" customHeight="1">
      <c r="A24" s="84">
        <v>12</v>
      </c>
      <c r="B24" s="41"/>
      <c r="C24" s="186" t="s">
        <v>152</v>
      </c>
      <c r="D24" s="42" t="s">
        <v>73</v>
      </c>
      <c r="E24" s="54" t="s">
        <v>47</v>
      </c>
      <c r="F24" s="44" t="s">
        <v>48</v>
      </c>
      <c r="G24" s="45">
        <v>1</v>
      </c>
      <c r="H24" s="45">
        <v>5</v>
      </c>
      <c r="J24" s="102">
        <f t="shared" si="1"/>
        <v>0</v>
      </c>
      <c r="K24" s="102">
        <f t="shared" si="2"/>
        <v>0</v>
      </c>
    </row>
    <row r="25" spans="1:11" ht="19.149999999999999" customHeight="1">
      <c r="A25" s="84">
        <v>13</v>
      </c>
      <c r="B25" s="41"/>
      <c r="C25" s="118" t="s">
        <v>141</v>
      </c>
      <c r="D25" s="42" t="s">
        <v>74</v>
      </c>
      <c r="E25" s="54" t="s">
        <v>49</v>
      </c>
      <c r="F25" s="44" t="s">
        <v>50</v>
      </c>
      <c r="G25" s="45">
        <v>1</v>
      </c>
      <c r="H25" s="45">
        <v>5</v>
      </c>
      <c r="J25" s="102">
        <f t="shared" si="1"/>
        <v>0</v>
      </c>
      <c r="K25" s="102">
        <f t="shared" si="2"/>
        <v>0</v>
      </c>
    </row>
    <row r="26" spans="1:11" ht="19.149999999999999" customHeight="1">
      <c r="A26" s="84">
        <v>14</v>
      </c>
      <c r="B26" s="41"/>
      <c r="C26" s="118" t="s">
        <v>141</v>
      </c>
      <c r="D26" s="42" t="s">
        <v>74</v>
      </c>
      <c r="E26" s="54" t="s">
        <v>37</v>
      </c>
      <c r="F26" s="44" t="s">
        <v>38</v>
      </c>
      <c r="G26" s="45">
        <v>1</v>
      </c>
      <c r="H26" s="45">
        <v>5</v>
      </c>
      <c r="J26" s="102">
        <f t="shared" si="1"/>
        <v>0</v>
      </c>
      <c r="K26" s="102">
        <f t="shared" si="2"/>
        <v>0</v>
      </c>
    </row>
    <row r="27" spans="1:11" ht="19.149999999999999" customHeight="1">
      <c r="A27" s="84">
        <v>15</v>
      </c>
      <c r="B27" s="41"/>
      <c r="C27" s="118" t="s">
        <v>140</v>
      </c>
      <c r="D27" s="42" t="s">
        <v>76</v>
      </c>
      <c r="E27" s="54" t="s">
        <v>43</v>
      </c>
      <c r="F27" s="44" t="s">
        <v>44</v>
      </c>
      <c r="G27" s="45">
        <v>1</v>
      </c>
      <c r="H27" s="45">
        <v>5</v>
      </c>
      <c r="J27" s="102">
        <f t="shared" si="1"/>
        <v>0</v>
      </c>
      <c r="K27" s="102">
        <f t="shared" si="2"/>
        <v>0</v>
      </c>
    </row>
    <row r="28" spans="1:11" ht="19.149999999999999" customHeight="1">
      <c r="A28" s="84">
        <v>16</v>
      </c>
      <c r="B28" s="41"/>
      <c r="C28" s="118" t="s">
        <v>141</v>
      </c>
      <c r="D28" s="42" t="s">
        <v>74</v>
      </c>
      <c r="E28" s="54" t="s">
        <v>87</v>
      </c>
      <c r="F28" s="44" t="s">
        <v>88</v>
      </c>
      <c r="G28" s="45">
        <v>1</v>
      </c>
      <c r="H28" s="45">
        <v>5</v>
      </c>
      <c r="J28" s="102">
        <f t="shared" si="1"/>
        <v>0</v>
      </c>
      <c r="K28" s="102">
        <f t="shared" si="2"/>
        <v>0</v>
      </c>
    </row>
    <row r="29" spans="1:11" ht="19.149999999999999" customHeight="1">
      <c r="A29" s="84">
        <v>17</v>
      </c>
      <c r="B29" s="41"/>
      <c r="C29" s="118" t="s">
        <v>140</v>
      </c>
      <c r="D29" s="157" t="s">
        <v>76</v>
      </c>
      <c r="E29" s="54" t="s">
        <v>31</v>
      </c>
      <c r="F29" s="44" t="s">
        <v>32</v>
      </c>
      <c r="G29" s="45">
        <v>1</v>
      </c>
      <c r="H29" s="45">
        <v>5</v>
      </c>
      <c r="J29" s="102">
        <f t="shared" si="1"/>
        <v>0</v>
      </c>
      <c r="K29" s="102">
        <f t="shared" si="2"/>
        <v>0</v>
      </c>
    </row>
    <row r="30" spans="1:11" ht="19.149999999999999" customHeight="1">
      <c r="A30" s="84">
        <v>18</v>
      </c>
      <c r="B30" s="41"/>
      <c r="C30" s="118" t="s">
        <v>141</v>
      </c>
      <c r="D30" s="157" t="s">
        <v>74</v>
      </c>
      <c r="E30" s="54" t="s">
        <v>39</v>
      </c>
      <c r="F30" s="44" t="s">
        <v>40</v>
      </c>
      <c r="G30" s="45">
        <v>1</v>
      </c>
      <c r="H30" s="45">
        <v>5</v>
      </c>
      <c r="I30" s="30"/>
      <c r="J30" s="102">
        <f t="shared" si="1"/>
        <v>0</v>
      </c>
      <c r="K30" s="102">
        <f t="shared" si="2"/>
        <v>0</v>
      </c>
    </row>
    <row r="31" spans="1:11" ht="19.149999999999999" customHeight="1">
      <c r="A31" s="84">
        <v>19</v>
      </c>
      <c r="B31" s="41"/>
      <c r="C31" s="130" t="s">
        <v>231</v>
      </c>
      <c r="D31" s="42" t="s">
        <v>76</v>
      </c>
      <c r="E31" s="54" t="s">
        <v>33</v>
      </c>
      <c r="F31" s="44" t="s">
        <v>34</v>
      </c>
      <c r="G31" s="45">
        <v>1</v>
      </c>
      <c r="H31" s="45">
        <v>5</v>
      </c>
      <c r="J31" s="102">
        <f t="shared" si="1"/>
        <v>0</v>
      </c>
      <c r="K31" s="102">
        <f t="shared" si="2"/>
        <v>0</v>
      </c>
    </row>
    <row r="32" spans="1:11" ht="19.149999999999999" customHeight="1">
      <c r="A32" s="84">
        <v>20</v>
      </c>
      <c r="B32" s="41"/>
      <c r="C32" s="157" t="s">
        <v>143</v>
      </c>
      <c r="D32" s="157" t="s">
        <v>77</v>
      </c>
      <c r="E32" s="54" t="s">
        <v>51</v>
      </c>
      <c r="F32" s="44" t="s">
        <v>52</v>
      </c>
      <c r="G32" s="45">
        <v>1</v>
      </c>
      <c r="H32" s="45">
        <v>5</v>
      </c>
      <c r="J32" s="102">
        <f t="shared" si="1"/>
        <v>0</v>
      </c>
      <c r="K32" s="102">
        <f t="shared" si="2"/>
        <v>0</v>
      </c>
    </row>
    <row r="33" spans="1:15" ht="19.149999999999999" customHeight="1">
      <c r="A33" s="84">
        <v>21</v>
      </c>
      <c r="B33" s="41"/>
      <c r="C33" s="42" t="s">
        <v>140</v>
      </c>
      <c r="D33" s="42" t="s">
        <v>76</v>
      </c>
      <c r="E33" s="54" t="s">
        <v>35</v>
      </c>
      <c r="F33" s="44" t="s">
        <v>36</v>
      </c>
      <c r="G33" s="45">
        <v>1</v>
      </c>
      <c r="H33" s="45">
        <v>5</v>
      </c>
      <c r="J33" s="102">
        <f t="shared" si="1"/>
        <v>0</v>
      </c>
      <c r="K33" s="102">
        <f t="shared" si="2"/>
        <v>0</v>
      </c>
    </row>
    <row r="34" spans="1:15" ht="19.149999999999999" customHeight="1">
      <c r="A34" s="84">
        <v>22</v>
      </c>
      <c r="B34" s="41"/>
      <c r="C34" s="42" t="s">
        <v>149</v>
      </c>
      <c r="D34" s="42" t="s">
        <v>76</v>
      </c>
      <c r="E34" s="54" t="s">
        <v>95</v>
      </c>
      <c r="F34" s="44" t="s">
        <v>96</v>
      </c>
      <c r="G34" s="45">
        <v>1</v>
      </c>
      <c r="H34" s="45">
        <v>5</v>
      </c>
      <c r="J34" s="102">
        <f t="shared" si="1"/>
        <v>0</v>
      </c>
      <c r="K34" s="102">
        <f t="shared" si="2"/>
        <v>0</v>
      </c>
    </row>
    <row r="35" spans="1:15" ht="19.149999999999999" customHeight="1">
      <c r="A35" s="84">
        <v>23</v>
      </c>
      <c r="B35" s="41"/>
      <c r="C35" s="42" t="s">
        <v>140</v>
      </c>
      <c r="D35" s="42" t="s">
        <v>76</v>
      </c>
      <c r="E35" s="54" t="s">
        <v>45</v>
      </c>
      <c r="F35" s="44" t="s">
        <v>46</v>
      </c>
      <c r="G35" s="45">
        <v>1</v>
      </c>
      <c r="H35" s="45">
        <v>5</v>
      </c>
      <c r="J35" s="102">
        <f t="shared" si="1"/>
        <v>0</v>
      </c>
      <c r="K35" s="102">
        <f t="shared" si="2"/>
        <v>0</v>
      </c>
    </row>
    <row r="36" spans="1:15" ht="19.149999999999999" customHeight="1">
      <c r="A36" s="84"/>
      <c r="B36" s="51" t="s">
        <v>151</v>
      </c>
      <c r="C36" s="52"/>
      <c r="D36" s="52"/>
      <c r="E36" s="52"/>
      <c r="F36" s="52"/>
      <c r="G36" s="52"/>
      <c r="H36" s="53"/>
      <c r="J36" s="102" t="str">
        <f t="shared" si="1"/>
        <v/>
      </c>
      <c r="K36" s="102" t="str">
        <f t="shared" si="2"/>
        <v/>
      </c>
    </row>
    <row r="37" spans="1:15" ht="19.149999999999999" customHeight="1">
      <c r="A37" s="84">
        <v>24</v>
      </c>
      <c r="B37" s="55"/>
      <c r="C37" s="56" t="s">
        <v>152</v>
      </c>
      <c r="D37" s="56" t="s">
        <v>153</v>
      </c>
      <c r="E37" s="57" t="s">
        <v>154</v>
      </c>
      <c r="F37" s="58" t="s">
        <v>155</v>
      </c>
      <c r="G37" s="59">
        <v>1</v>
      </c>
      <c r="H37" s="59">
        <v>5</v>
      </c>
      <c r="I37" s="30"/>
      <c r="J37" s="102">
        <f t="shared" si="1"/>
        <v>0</v>
      </c>
      <c r="K37" s="102">
        <f t="shared" si="2"/>
        <v>0</v>
      </c>
    </row>
    <row r="38" spans="1:15" ht="19.149999999999999" customHeight="1">
      <c r="A38" s="84">
        <v>25</v>
      </c>
      <c r="B38" s="41"/>
      <c r="C38" s="56" t="s">
        <v>152</v>
      </c>
      <c r="D38" s="56" t="s">
        <v>153</v>
      </c>
      <c r="E38" s="60" t="s">
        <v>156</v>
      </c>
      <c r="F38" s="61" t="s">
        <v>157</v>
      </c>
      <c r="G38" s="62">
        <v>1</v>
      </c>
      <c r="H38" s="62">
        <v>5</v>
      </c>
      <c r="J38" s="102">
        <f t="shared" si="1"/>
        <v>0</v>
      </c>
      <c r="K38" s="102">
        <f t="shared" si="2"/>
        <v>0</v>
      </c>
    </row>
    <row r="39" spans="1:15" ht="19.149999999999999" customHeight="1">
      <c r="A39" s="84">
        <v>26</v>
      </c>
      <c r="B39" s="41"/>
      <c r="C39" s="56" t="s">
        <v>152</v>
      </c>
      <c r="D39" s="56" t="s">
        <v>153</v>
      </c>
      <c r="E39" s="60" t="s">
        <v>158</v>
      </c>
      <c r="F39" s="61" t="s">
        <v>159</v>
      </c>
      <c r="G39" s="62">
        <v>2</v>
      </c>
      <c r="H39" s="62">
        <v>10</v>
      </c>
      <c r="J39" s="102">
        <f t="shared" si="1"/>
        <v>0</v>
      </c>
      <c r="K39" s="102">
        <f t="shared" si="2"/>
        <v>0</v>
      </c>
    </row>
    <row r="40" spans="1:15" ht="19.149999999999999" customHeight="1">
      <c r="A40" s="84">
        <v>27</v>
      </c>
      <c r="B40" s="41"/>
      <c r="C40" s="56" t="s">
        <v>152</v>
      </c>
      <c r="D40" s="56" t="s">
        <v>153</v>
      </c>
      <c r="E40" s="60" t="s">
        <v>160</v>
      </c>
      <c r="F40" s="61" t="s">
        <v>161</v>
      </c>
      <c r="G40" s="62">
        <v>2</v>
      </c>
      <c r="H40" s="62">
        <v>10</v>
      </c>
      <c r="J40" s="102">
        <f t="shared" si="1"/>
        <v>0</v>
      </c>
      <c r="K40" s="102">
        <f t="shared" si="2"/>
        <v>0</v>
      </c>
    </row>
    <row r="41" spans="1:15" ht="19.149999999999999" customHeight="1">
      <c r="A41" s="84">
        <v>28</v>
      </c>
      <c r="B41" s="41"/>
      <c r="C41" s="56" t="s">
        <v>152</v>
      </c>
      <c r="D41" s="56" t="s">
        <v>153</v>
      </c>
      <c r="E41" s="60" t="s">
        <v>162</v>
      </c>
      <c r="F41" s="61" t="s">
        <v>163</v>
      </c>
      <c r="G41" s="62">
        <v>2</v>
      </c>
      <c r="H41" s="62">
        <v>10</v>
      </c>
      <c r="J41" s="102">
        <f t="shared" si="1"/>
        <v>0</v>
      </c>
      <c r="K41" s="102">
        <f t="shared" si="2"/>
        <v>0</v>
      </c>
      <c r="O41" s="30" t="s">
        <v>225</v>
      </c>
    </row>
    <row r="42" spans="1:15" ht="19.149999999999999" customHeight="1">
      <c r="A42" s="84">
        <v>29</v>
      </c>
      <c r="B42" s="41"/>
      <c r="C42" s="56" t="s">
        <v>152</v>
      </c>
      <c r="D42" s="56" t="s">
        <v>153</v>
      </c>
      <c r="E42" s="60" t="s">
        <v>164</v>
      </c>
      <c r="F42" s="61" t="s">
        <v>165</v>
      </c>
      <c r="G42" s="62">
        <v>2</v>
      </c>
      <c r="H42" s="62">
        <v>10</v>
      </c>
      <c r="J42" s="102">
        <f t="shared" si="1"/>
        <v>0</v>
      </c>
      <c r="K42" s="102">
        <f t="shared" si="2"/>
        <v>0</v>
      </c>
    </row>
    <row r="43" spans="1:15" s="33" customFormat="1" ht="19.149999999999999" customHeight="1">
      <c r="A43" s="84">
        <v>30</v>
      </c>
      <c r="B43" s="41"/>
      <c r="C43" s="56" t="s">
        <v>152</v>
      </c>
      <c r="D43" s="56" t="s">
        <v>153</v>
      </c>
      <c r="E43" s="60" t="s">
        <v>166</v>
      </c>
      <c r="F43" s="61" t="s">
        <v>167</v>
      </c>
      <c r="G43" s="62">
        <v>2</v>
      </c>
      <c r="H43" s="62">
        <v>10</v>
      </c>
      <c r="J43" s="102">
        <f t="shared" si="1"/>
        <v>0</v>
      </c>
      <c r="K43" s="102">
        <f t="shared" si="2"/>
        <v>0</v>
      </c>
    </row>
    <row r="44" spans="1:15" ht="19.149999999999999" customHeight="1">
      <c r="A44" s="84">
        <v>31</v>
      </c>
      <c r="B44" s="41"/>
      <c r="C44" s="56" t="s">
        <v>152</v>
      </c>
      <c r="D44" s="56" t="s">
        <v>153</v>
      </c>
      <c r="E44" s="60" t="s">
        <v>168</v>
      </c>
      <c r="F44" s="61" t="s">
        <v>169</v>
      </c>
      <c r="G44" s="62">
        <v>2</v>
      </c>
      <c r="H44" s="62">
        <v>10</v>
      </c>
      <c r="J44" s="102">
        <f t="shared" si="1"/>
        <v>0</v>
      </c>
      <c r="K44" s="102">
        <f t="shared" si="2"/>
        <v>0</v>
      </c>
    </row>
    <row r="45" spans="1:15" ht="19.149999999999999" customHeight="1">
      <c r="A45" s="84">
        <v>32</v>
      </c>
      <c r="B45" s="41"/>
      <c r="C45" s="56" t="s">
        <v>152</v>
      </c>
      <c r="D45" s="56" t="s">
        <v>153</v>
      </c>
      <c r="E45" s="60" t="s">
        <v>170</v>
      </c>
      <c r="F45" s="61" t="s">
        <v>171</v>
      </c>
      <c r="G45" s="62">
        <v>2</v>
      </c>
      <c r="H45" s="62">
        <v>10</v>
      </c>
      <c r="J45" s="102">
        <f t="shared" si="1"/>
        <v>0</v>
      </c>
      <c r="K45" s="102">
        <f t="shared" si="2"/>
        <v>0</v>
      </c>
    </row>
    <row r="46" spans="1:15" ht="19.149999999999999" customHeight="1">
      <c r="A46" s="84">
        <v>33</v>
      </c>
      <c r="B46" s="41"/>
      <c r="C46" s="56" t="s">
        <v>152</v>
      </c>
      <c r="D46" s="56" t="s">
        <v>153</v>
      </c>
      <c r="E46" s="60" t="s">
        <v>172</v>
      </c>
      <c r="F46" s="61" t="s">
        <v>173</v>
      </c>
      <c r="G46" s="62">
        <v>2</v>
      </c>
      <c r="H46" s="62">
        <v>10</v>
      </c>
      <c r="J46" s="102">
        <f t="shared" si="1"/>
        <v>0</v>
      </c>
      <c r="K46" s="102">
        <f t="shared" si="2"/>
        <v>0</v>
      </c>
    </row>
    <row r="47" spans="1:15" ht="19.149999999999999" customHeight="1">
      <c r="A47" s="84">
        <v>34</v>
      </c>
      <c r="B47" s="41"/>
      <c r="C47" s="63" t="s">
        <v>140</v>
      </c>
      <c r="D47" s="63" t="s">
        <v>76</v>
      </c>
      <c r="E47" s="64" t="s">
        <v>35</v>
      </c>
      <c r="F47" s="44" t="s">
        <v>36</v>
      </c>
      <c r="G47" s="45">
        <v>1</v>
      </c>
      <c r="H47" s="45">
        <v>5</v>
      </c>
      <c r="J47" s="102">
        <f t="shared" si="1"/>
        <v>0</v>
      </c>
      <c r="K47" s="102">
        <f t="shared" si="2"/>
        <v>0</v>
      </c>
    </row>
    <row r="48" spans="1:15" ht="19.149999999999999" customHeight="1">
      <c r="A48" s="84"/>
      <c r="B48" s="51" t="s">
        <v>174</v>
      </c>
      <c r="C48" s="52"/>
      <c r="D48" s="52"/>
      <c r="E48" s="52"/>
      <c r="F48" s="52"/>
      <c r="G48" s="52"/>
      <c r="H48" s="53"/>
      <c r="J48" s="102" t="str">
        <f t="shared" si="1"/>
        <v/>
      </c>
      <c r="K48" s="102" t="str">
        <f t="shared" si="2"/>
        <v/>
      </c>
    </row>
    <row r="49" spans="1:11" ht="19.149999999999999" customHeight="1">
      <c r="A49" s="84">
        <v>35</v>
      </c>
      <c r="B49" s="41"/>
      <c r="C49" s="63" t="s">
        <v>141</v>
      </c>
      <c r="D49" s="157" t="s">
        <v>74</v>
      </c>
      <c r="E49" s="64" t="s">
        <v>27</v>
      </c>
      <c r="F49" s="44" t="s">
        <v>28</v>
      </c>
      <c r="G49" s="45">
        <v>1</v>
      </c>
      <c r="H49" s="45">
        <v>5</v>
      </c>
      <c r="J49" s="102">
        <f t="shared" si="1"/>
        <v>0</v>
      </c>
      <c r="K49" s="102">
        <f t="shared" si="2"/>
        <v>0</v>
      </c>
    </row>
    <row r="50" spans="1:11" ht="19.149999999999999" customHeight="1">
      <c r="A50" s="84">
        <v>36</v>
      </c>
      <c r="B50" s="41"/>
      <c r="C50" s="118" t="s">
        <v>141</v>
      </c>
      <c r="D50" s="63" t="s">
        <v>74</v>
      </c>
      <c r="E50" s="64" t="s">
        <v>85</v>
      </c>
      <c r="F50" s="44" t="s">
        <v>86</v>
      </c>
      <c r="G50" s="45">
        <v>1</v>
      </c>
      <c r="H50" s="45">
        <v>5</v>
      </c>
      <c r="J50" s="102">
        <f t="shared" si="1"/>
        <v>0</v>
      </c>
      <c r="K50" s="102">
        <f t="shared" si="2"/>
        <v>0</v>
      </c>
    </row>
    <row r="51" spans="1:11" ht="19.149999999999999" customHeight="1">
      <c r="A51" s="84">
        <v>37</v>
      </c>
      <c r="B51" s="41"/>
      <c r="C51" s="63" t="s">
        <v>149</v>
      </c>
      <c r="D51" s="157" t="s">
        <v>76</v>
      </c>
      <c r="E51" s="64" t="s">
        <v>29</v>
      </c>
      <c r="F51" s="44" t="s">
        <v>30</v>
      </c>
      <c r="G51" s="45">
        <v>1</v>
      </c>
      <c r="H51" s="45">
        <v>5</v>
      </c>
      <c r="J51" s="102">
        <f t="shared" si="1"/>
        <v>0</v>
      </c>
      <c r="K51" s="102">
        <f t="shared" si="2"/>
        <v>0</v>
      </c>
    </row>
    <row r="52" spans="1:11" ht="19.149999999999999" customHeight="1">
      <c r="A52" s="84">
        <v>38</v>
      </c>
      <c r="B52" s="41"/>
      <c r="C52" s="118" t="s">
        <v>140</v>
      </c>
      <c r="D52" s="157" t="s">
        <v>76</v>
      </c>
      <c r="E52" s="64" t="s">
        <v>31</v>
      </c>
      <c r="F52" s="44" t="s">
        <v>32</v>
      </c>
      <c r="G52" s="45">
        <v>1</v>
      </c>
      <c r="H52" s="45">
        <v>5</v>
      </c>
      <c r="J52" s="102">
        <f t="shared" si="1"/>
        <v>0</v>
      </c>
      <c r="K52" s="102">
        <f t="shared" si="2"/>
        <v>0</v>
      </c>
    </row>
    <row r="53" spans="1:11" ht="19.149999999999999" customHeight="1">
      <c r="A53" s="84">
        <v>39</v>
      </c>
      <c r="B53" s="41"/>
      <c r="C53" s="118" t="s">
        <v>141</v>
      </c>
      <c r="D53" s="157" t="s">
        <v>74</v>
      </c>
      <c r="E53" s="64" t="s">
        <v>39</v>
      </c>
      <c r="F53" s="44" t="s">
        <v>40</v>
      </c>
      <c r="G53" s="45">
        <v>1</v>
      </c>
      <c r="H53" s="45">
        <v>5</v>
      </c>
      <c r="J53" s="102">
        <f t="shared" si="1"/>
        <v>0</v>
      </c>
      <c r="K53" s="102">
        <f t="shared" si="2"/>
        <v>0</v>
      </c>
    </row>
    <row r="54" spans="1:11" ht="19.149999999999999" customHeight="1">
      <c r="A54" s="84">
        <v>40</v>
      </c>
      <c r="B54" s="41"/>
      <c r="C54" s="63" t="s">
        <v>140</v>
      </c>
      <c r="D54" s="63" t="s">
        <v>76</v>
      </c>
      <c r="E54" s="64" t="s">
        <v>35</v>
      </c>
      <c r="F54" s="44" t="s">
        <v>36</v>
      </c>
      <c r="G54" s="45">
        <v>1</v>
      </c>
      <c r="H54" s="45">
        <v>5</v>
      </c>
      <c r="J54" s="102">
        <f t="shared" si="1"/>
        <v>0</v>
      </c>
      <c r="K54" s="102">
        <f t="shared" si="2"/>
        <v>0</v>
      </c>
    </row>
    <row r="55" spans="1:11" ht="19.149999999999999" customHeight="1">
      <c r="A55" s="84">
        <v>41</v>
      </c>
      <c r="B55" s="41"/>
      <c r="C55" s="63" t="s">
        <v>140</v>
      </c>
      <c r="D55" s="63" t="s">
        <v>76</v>
      </c>
      <c r="E55" s="64" t="s">
        <v>89</v>
      </c>
      <c r="F55" s="44" t="s">
        <v>90</v>
      </c>
      <c r="G55" s="45">
        <v>2</v>
      </c>
      <c r="H55" s="45">
        <v>10</v>
      </c>
      <c r="J55" s="102">
        <f t="shared" si="1"/>
        <v>0</v>
      </c>
      <c r="K55" s="102">
        <f t="shared" si="2"/>
        <v>0</v>
      </c>
    </row>
    <row r="56" spans="1:11" ht="19.149999999999999" customHeight="1">
      <c r="A56" s="84">
        <v>42</v>
      </c>
      <c r="B56" s="41"/>
      <c r="C56" s="63" t="s">
        <v>140</v>
      </c>
      <c r="D56" s="63" t="s">
        <v>76</v>
      </c>
      <c r="E56" s="64" t="s">
        <v>91</v>
      </c>
      <c r="F56" s="44" t="s">
        <v>92</v>
      </c>
      <c r="G56" s="45">
        <v>1</v>
      </c>
      <c r="H56" s="45">
        <v>5</v>
      </c>
      <c r="J56" s="102">
        <f t="shared" si="1"/>
        <v>0</v>
      </c>
      <c r="K56" s="102">
        <f t="shared" si="2"/>
        <v>0</v>
      </c>
    </row>
    <row r="57" spans="1:11" ht="19.149999999999999" customHeight="1">
      <c r="A57" s="84">
        <v>43</v>
      </c>
      <c r="B57" s="41"/>
      <c r="C57" s="128" t="s">
        <v>142</v>
      </c>
      <c r="D57" s="63" t="s">
        <v>76</v>
      </c>
      <c r="E57" s="64" t="s">
        <v>95</v>
      </c>
      <c r="F57" s="44" t="s">
        <v>96</v>
      </c>
      <c r="G57" s="45">
        <v>1</v>
      </c>
      <c r="H57" s="45">
        <v>5</v>
      </c>
      <c r="J57" s="102">
        <f t="shared" si="1"/>
        <v>0</v>
      </c>
      <c r="K57" s="102">
        <f t="shared" si="2"/>
        <v>0</v>
      </c>
    </row>
    <row r="58" spans="1:11" ht="19.149999999999999" customHeight="1">
      <c r="A58" s="84">
        <v>44</v>
      </c>
      <c r="B58" s="41"/>
      <c r="C58" s="63" t="s">
        <v>140</v>
      </c>
      <c r="D58" s="63" t="s">
        <v>76</v>
      </c>
      <c r="E58" s="64" t="s">
        <v>45</v>
      </c>
      <c r="F58" s="44" t="s">
        <v>46</v>
      </c>
      <c r="G58" s="45">
        <v>1</v>
      </c>
      <c r="H58" s="45">
        <v>5</v>
      </c>
      <c r="J58" s="102">
        <f t="shared" si="1"/>
        <v>0</v>
      </c>
      <c r="K58" s="102">
        <f t="shared" si="2"/>
        <v>0</v>
      </c>
    </row>
    <row r="59" spans="1:11" ht="19.149999999999999" customHeight="1">
      <c r="A59" s="84">
        <v>45</v>
      </c>
      <c r="B59" s="41"/>
      <c r="C59" s="63" t="s">
        <v>141</v>
      </c>
      <c r="D59" s="63" t="s">
        <v>77</v>
      </c>
      <c r="E59" s="64" t="s">
        <v>106</v>
      </c>
      <c r="F59" s="44" t="s">
        <v>107</v>
      </c>
      <c r="G59" s="45">
        <v>1</v>
      </c>
      <c r="H59" s="45">
        <v>5</v>
      </c>
      <c r="J59" s="102">
        <f t="shared" si="1"/>
        <v>0</v>
      </c>
      <c r="K59" s="102">
        <f t="shared" si="2"/>
        <v>0</v>
      </c>
    </row>
    <row r="60" spans="1:11" ht="19.149999999999999" customHeight="1">
      <c r="A60" s="84">
        <v>46</v>
      </c>
      <c r="B60" s="41"/>
      <c r="C60" s="63" t="s">
        <v>140</v>
      </c>
      <c r="D60" s="63" t="s">
        <v>76</v>
      </c>
      <c r="E60" s="64" t="s">
        <v>108</v>
      </c>
      <c r="F60" s="44" t="s">
        <v>109</v>
      </c>
      <c r="G60" s="45">
        <v>2</v>
      </c>
      <c r="H60" s="45">
        <v>10</v>
      </c>
      <c r="J60" s="102">
        <f t="shared" si="1"/>
        <v>0</v>
      </c>
      <c r="K60" s="102">
        <f t="shared" si="2"/>
        <v>0</v>
      </c>
    </row>
    <row r="61" spans="1:11" ht="19.149999999999999" customHeight="1">
      <c r="A61" s="84">
        <v>47</v>
      </c>
      <c r="B61" s="41"/>
      <c r="C61" s="186" t="s">
        <v>152</v>
      </c>
      <c r="D61" s="63" t="s">
        <v>73</v>
      </c>
      <c r="E61" s="64" t="s">
        <v>100</v>
      </c>
      <c r="F61" s="44" t="s">
        <v>101</v>
      </c>
      <c r="G61" s="45">
        <v>2</v>
      </c>
      <c r="H61" s="45">
        <v>10</v>
      </c>
      <c r="J61" s="102">
        <f t="shared" si="1"/>
        <v>0</v>
      </c>
      <c r="K61" s="102">
        <f t="shared" si="2"/>
        <v>0</v>
      </c>
    </row>
    <row r="62" spans="1:11" ht="19.149999999999999" customHeight="1">
      <c r="A62" s="84"/>
      <c r="B62" s="51" t="s">
        <v>175</v>
      </c>
      <c r="C62" s="52"/>
      <c r="D62" s="52"/>
      <c r="E62" s="52"/>
      <c r="F62" s="52"/>
      <c r="G62" s="52"/>
      <c r="H62" s="53"/>
      <c r="J62" s="102" t="str">
        <f t="shared" si="1"/>
        <v/>
      </c>
      <c r="K62" s="102" t="str">
        <f t="shared" si="2"/>
        <v/>
      </c>
    </row>
    <row r="63" spans="1:11" ht="19.149999999999999" customHeight="1">
      <c r="A63" s="84">
        <v>48</v>
      </c>
      <c r="B63" s="55"/>
      <c r="C63" s="63" t="s">
        <v>140</v>
      </c>
      <c r="D63" s="63" t="s">
        <v>76</v>
      </c>
      <c r="E63" s="65" t="s">
        <v>35</v>
      </c>
      <c r="F63" s="44" t="s">
        <v>36</v>
      </c>
      <c r="G63" s="45">
        <v>1</v>
      </c>
      <c r="H63" s="45">
        <v>5</v>
      </c>
      <c r="J63" s="102">
        <f t="shared" si="1"/>
        <v>0</v>
      </c>
      <c r="K63" s="102">
        <f t="shared" si="2"/>
        <v>0</v>
      </c>
    </row>
    <row r="64" spans="1:11" ht="19.149999999999999" customHeight="1">
      <c r="A64" s="84">
        <v>49</v>
      </c>
      <c r="B64" s="41"/>
      <c r="C64" s="56" t="s">
        <v>152</v>
      </c>
      <c r="D64" s="56" t="s">
        <v>153</v>
      </c>
      <c r="E64" s="60" t="s">
        <v>176</v>
      </c>
      <c r="F64" s="61" t="s">
        <v>177</v>
      </c>
      <c r="G64" s="62">
        <v>1</v>
      </c>
      <c r="H64" s="62">
        <v>5</v>
      </c>
      <c r="J64" s="102">
        <f t="shared" si="1"/>
        <v>0</v>
      </c>
      <c r="K64" s="102">
        <f t="shared" si="2"/>
        <v>0</v>
      </c>
    </row>
    <row r="65" spans="1:11" ht="19.149999999999999" customHeight="1">
      <c r="A65" s="84">
        <v>50</v>
      </c>
      <c r="B65" s="41"/>
      <c r="C65" s="63" t="s">
        <v>140</v>
      </c>
      <c r="D65" s="63" t="s">
        <v>76</v>
      </c>
      <c r="E65" s="54" t="s">
        <v>108</v>
      </c>
      <c r="F65" s="44" t="s">
        <v>109</v>
      </c>
      <c r="G65" s="45">
        <v>2</v>
      </c>
      <c r="H65" s="45">
        <v>10</v>
      </c>
      <c r="J65" s="102">
        <f t="shared" si="1"/>
        <v>0</v>
      </c>
      <c r="K65" s="102">
        <f t="shared" si="2"/>
        <v>0</v>
      </c>
    </row>
    <row r="66" spans="1:11" ht="19.149999999999999" customHeight="1">
      <c r="A66" s="84">
        <v>51</v>
      </c>
      <c r="B66" s="41"/>
      <c r="C66" s="63" t="s">
        <v>140</v>
      </c>
      <c r="D66" s="63" t="s">
        <v>76</v>
      </c>
      <c r="E66" s="54" t="s">
        <v>110</v>
      </c>
      <c r="F66" s="44" t="s">
        <v>111</v>
      </c>
      <c r="G66" s="45">
        <v>2</v>
      </c>
      <c r="H66" s="45">
        <v>10</v>
      </c>
      <c r="J66" s="102">
        <f t="shared" si="1"/>
        <v>0</v>
      </c>
      <c r="K66" s="102">
        <f t="shared" si="2"/>
        <v>0</v>
      </c>
    </row>
    <row r="67" spans="1:11" ht="19.149999999999999" customHeight="1">
      <c r="A67" s="84">
        <v>52</v>
      </c>
      <c r="B67" s="41"/>
      <c r="C67" s="63" t="s">
        <v>140</v>
      </c>
      <c r="D67" s="63" t="s">
        <v>76</v>
      </c>
      <c r="E67" s="54" t="s">
        <v>112</v>
      </c>
      <c r="F67" s="44" t="s">
        <v>113</v>
      </c>
      <c r="G67" s="45">
        <v>2</v>
      </c>
      <c r="H67" s="45">
        <v>10</v>
      </c>
      <c r="J67" s="102">
        <f t="shared" si="1"/>
        <v>0</v>
      </c>
      <c r="K67" s="102">
        <f t="shared" si="2"/>
        <v>0</v>
      </c>
    </row>
    <row r="68" spans="1:11" ht="19.149999999999999" customHeight="1">
      <c r="A68" s="84"/>
      <c r="B68" s="51" t="s">
        <v>178</v>
      </c>
      <c r="C68" s="52"/>
      <c r="D68" s="52"/>
      <c r="E68" s="52"/>
      <c r="F68" s="52"/>
      <c r="G68" s="52"/>
      <c r="H68" s="53"/>
      <c r="J68" s="102" t="str">
        <f t="shared" si="1"/>
        <v/>
      </c>
      <c r="K68" s="102" t="str">
        <f t="shared" si="2"/>
        <v/>
      </c>
    </row>
    <row r="69" spans="1:11" ht="19.149999999999999" customHeight="1">
      <c r="A69" s="84">
        <v>53</v>
      </c>
      <c r="B69" s="55"/>
      <c r="C69" s="63" t="s">
        <v>140</v>
      </c>
      <c r="D69" s="63" t="s">
        <v>76</v>
      </c>
      <c r="E69" s="65" t="s">
        <v>35</v>
      </c>
      <c r="F69" s="44" t="s">
        <v>36</v>
      </c>
      <c r="G69" s="45">
        <v>1</v>
      </c>
      <c r="H69" s="45">
        <v>5</v>
      </c>
      <c r="J69" s="102">
        <f t="shared" si="1"/>
        <v>0</v>
      </c>
      <c r="K69" s="102">
        <f t="shared" si="2"/>
        <v>0</v>
      </c>
    </row>
    <row r="70" spans="1:11" ht="19.149999999999999" customHeight="1">
      <c r="A70" s="84">
        <v>54</v>
      </c>
      <c r="B70" s="41"/>
      <c r="C70" s="186" t="s">
        <v>152</v>
      </c>
      <c r="D70" s="63" t="s">
        <v>73</v>
      </c>
      <c r="E70" s="54" t="s">
        <v>102</v>
      </c>
      <c r="F70" s="44" t="s">
        <v>103</v>
      </c>
      <c r="G70" s="45">
        <v>1</v>
      </c>
      <c r="H70" s="45">
        <v>5</v>
      </c>
      <c r="J70" s="102">
        <f t="shared" si="1"/>
        <v>0</v>
      </c>
      <c r="K70" s="102">
        <f t="shared" si="2"/>
        <v>0</v>
      </c>
    </row>
    <row r="71" spans="1:11" ht="19.149999999999999" customHeight="1">
      <c r="A71" s="84">
        <v>55</v>
      </c>
      <c r="B71" s="41"/>
      <c r="C71" s="63" t="s">
        <v>141</v>
      </c>
      <c r="D71" s="63" t="s">
        <v>74</v>
      </c>
      <c r="E71" s="54" t="s">
        <v>41</v>
      </c>
      <c r="F71" s="44" t="s">
        <v>42</v>
      </c>
      <c r="G71" s="45">
        <v>1</v>
      </c>
      <c r="H71" s="45">
        <v>5</v>
      </c>
      <c r="J71" s="102">
        <f t="shared" si="1"/>
        <v>0</v>
      </c>
      <c r="K71" s="102">
        <f t="shared" si="2"/>
        <v>0</v>
      </c>
    </row>
    <row r="72" spans="1:11" ht="19.149999999999999" customHeight="1">
      <c r="A72" s="84">
        <v>56</v>
      </c>
      <c r="B72" s="41"/>
      <c r="C72" s="186" t="s">
        <v>152</v>
      </c>
      <c r="D72" s="63" t="s">
        <v>73</v>
      </c>
      <c r="E72" s="54" t="s">
        <v>100</v>
      </c>
      <c r="F72" s="44" t="s">
        <v>101</v>
      </c>
      <c r="G72" s="45">
        <v>2</v>
      </c>
      <c r="H72" s="45">
        <v>10</v>
      </c>
      <c r="J72" s="102">
        <f t="shared" si="1"/>
        <v>0</v>
      </c>
      <c r="K72" s="102">
        <f t="shared" si="2"/>
        <v>0</v>
      </c>
    </row>
    <row r="73" spans="1:11" ht="19.149999999999999" customHeight="1">
      <c r="A73" s="84">
        <v>57</v>
      </c>
      <c r="B73" s="41"/>
      <c r="C73" s="63" t="s">
        <v>149</v>
      </c>
      <c r="D73" s="63" t="s">
        <v>76</v>
      </c>
      <c r="E73" s="54" t="s">
        <v>104</v>
      </c>
      <c r="F73" s="44" t="s">
        <v>105</v>
      </c>
      <c r="G73" s="45">
        <v>1</v>
      </c>
      <c r="H73" s="45">
        <v>5</v>
      </c>
      <c r="J73" s="102">
        <f t="shared" si="1"/>
        <v>0</v>
      </c>
      <c r="K73" s="102">
        <f t="shared" si="2"/>
        <v>0</v>
      </c>
    </row>
    <row r="74" spans="1:11" ht="19.149999999999999" customHeight="1">
      <c r="A74" s="84">
        <v>58</v>
      </c>
      <c r="B74" s="41"/>
      <c r="C74" s="63" t="s">
        <v>179</v>
      </c>
      <c r="D74" s="63" t="s">
        <v>75</v>
      </c>
      <c r="E74" s="54" t="s">
        <v>122</v>
      </c>
      <c r="F74" s="44" t="s">
        <v>123</v>
      </c>
      <c r="G74" s="45">
        <v>1</v>
      </c>
      <c r="H74" s="45">
        <v>5</v>
      </c>
      <c r="J74" s="102">
        <f t="shared" si="1"/>
        <v>0</v>
      </c>
      <c r="K74" s="102">
        <f t="shared" si="2"/>
        <v>0</v>
      </c>
    </row>
    <row r="75" spans="1:11" ht="19.149999999999999" customHeight="1">
      <c r="A75" s="84"/>
      <c r="B75" s="51" t="s">
        <v>180</v>
      </c>
      <c r="C75" s="52"/>
      <c r="D75" s="52"/>
      <c r="E75" s="52"/>
      <c r="F75" s="52"/>
      <c r="G75" s="52"/>
      <c r="H75" s="53"/>
      <c r="J75" s="102" t="str">
        <f t="shared" ref="J75:J105" si="3">IF(H75="","",IF(B75&lt;&gt;"",IF(H75="5 (10)^",5,H75),0))</f>
        <v/>
      </c>
      <c r="K75" s="102" t="str">
        <f t="shared" ref="K75:K105" si="4">IF(J74="",J75,IF(J75="","",K74+J75))</f>
        <v/>
      </c>
    </row>
    <row r="76" spans="1:11" ht="19.149999999999999" customHeight="1">
      <c r="A76" s="84">
        <v>59</v>
      </c>
      <c r="B76" s="41"/>
      <c r="C76" s="118" t="s">
        <v>140</v>
      </c>
      <c r="D76" s="63" t="s">
        <v>73</v>
      </c>
      <c r="E76" s="54" t="s">
        <v>47</v>
      </c>
      <c r="F76" s="44" t="s">
        <v>48</v>
      </c>
      <c r="G76" s="45">
        <v>1</v>
      </c>
      <c r="H76" s="45">
        <v>5</v>
      </c>
      <c r="J76" s="102">
        <f t="shared" si="3"/>
        <v>0</v>
      </c>
      <c r="K76" s="102">
        <f t="shared" si="4"/>
        <v>0</v>
      </c>
    </row>
    <row r="77" spans="1:11" ht="19.149999999999999" customHeight="1">
      <c r="A77" s="84">
        <v>60</v>
      </c>
      <c r="B77" s="41"/>
      <c r="C77" s="118" t="s">
        <v>141</v>
      </c>
      <c r="D77" s="63" t="s">
        <v>74</v>
      </c>
      <c r="E77" s="54" t="s">
        <v>49</v>
      </c>
      <c r="F77" s="44" t="s">
        <v>50</v>
      </c>
      <c r="G77" s="45">
        <v>1</v>
      </c>
      <c r="H77" s="45">
        <v>5</v>
      </c>
      <c r="J77" s="102">
        <f t="shared" si="3"/>
        <v>0</v>
      </c>
      <c r="K77" s="102">
        <f t="shared" si="4"/>
        <v>0</v>
      </c>
    </row>
    <row r="78" spans="1:11" ht="19.149999999999999" customHeight="1">
      <c r="A78" s="84">
        <v>61</v>
      </c>
      <c r="B78" s="41"/>
      <c r="C78" s="63" t="s">
        <v>140</v>
      </c>
      <c r="D78" s="63" t="s">
        <v>76</v>
      </c>
      <c r="E78" s="54" t="s">
        <v>35</v>
      </c>
      <c r="F78" s="44" t="s">
        <v>36</v>
      </c>
      <c r="G78" s="45">
        <v>1</v>
      </c>
      <c r="H78" s="45">
        <v>5</v>
      </c>
      <c r="J78" s="102">
        <f t="shared" si="3"/>
        <v>0</v>
      </c>
      <c r="K78" s="102">
        <f t="shared" si="4"/>
        <v>0</v>
      </c>
    </row>
    <row r="79" spans="1:11" ht="19.149999999999999" customHeight="1">
      <c r="A79" s="84">
        <v>62</v>
      </c>
      <c r="B79" s="41"/>
      <c r="C79" s="56" t="s">
        <v>152</v>
      </c>
      <c r="D79" s="56" t="s">
        <v>153</v>
      </c>
      <c r="E79" s="60" t="s">
        <v>181</v>
      </c>
      <c r="F79" s="61" t="s">
        <v>182</v>
      </c>
      <c r="G79" s="62">
        <v>2</v>
      </c>
      <c r="H79" s="62">
        <v>10</v>
      </c>
      <c r="J79" s="102">
        <f t="shared" si="3"/>
        <v>0</v>
      </c>
      <c r="K79" s="102">
        <f t="shared" si="4"/>
        <v>0</v>
      </c>
    </row>
    <row r="80" spans="1:11" ht="19.149999999999999" customHeight="1">
      <c r="A80" s="84">
        <v>63</v>
      </c>
      <c r="B80" s="41"/>
      <c r="C80" s="56" t="s">
        <v>152</v>
      </c>
      <c r="D80" s="56" t="s">
        <v>153</v>
      </c>
      <c r="E80" s="60" t="s">
        <v>183</v>
      </c>
      <c r="F80" s="61" t="s">
        <v>184</v>
      </c>
      <c r="G80" s="62">
        <v>1</v>
      </c>
      <c r="H80" s="62">
        <v>5</v>
      </c>
      <c r="J80" s="102">
        <f t="shared" si="3"/>
        <v>0</v>
      </c>
      <c r="K80" s="102">
        <f t="shared" si="4"/>
        <v>0</v>
      </c>
    </row>
    <row r="81" spans="1:11" ht="19.149999999999999" customHeight="1">
      <c r="A81" s="84">
        <v>64</v>
      </c>
      <c r="B81" s="41"/>
      <c r="C81" s="56" t="s">
        <v>152</v>
      </c>
      <c r="D81" s="56" t="s">
        <v>153</v>
      </c>
      <c r="E81" s="60" t="s">
        <v>185</v>
      </c>
      <c r="F81" s="61" t="s">
        <v>186</v>
      </c>
      <c r="G81" s="62">
        <v>1</v>
      </c>
      <c r="H81" s="62">
        <v>5</v>
      </c>
      <c r="J81" s="102">
        <f t="shared" si="3"/>
        <v>0</v>
      </c>
      <c r="K81" s="102">
        <f t="shared" si="4"/>
        <v>0</v>
      </c>
    </row>
    <row r="82" spans="1:11" ht="19.149999999999999" customHeight="1">
      <c r="A82" s="84">
        <v>65</v>
      </c>
      <c r="B82" s="41"/>
      <c r="C82" s="186" t="s">
        <v>150</v>
      </c>
      <c r="D82" s="157" t="s">
        <v>74</v>
      </c>
      <c r="E82" s="54" t="s">
        <v>93</v>
      </c>
      <c r="F82" s="44" t="s">
        <v>94</v>
      </c>
      <c r="G82" s="45">
        <v>1</v>
      </c>
      <c r="H82" s="45">
        <v>5</v>
      </c>
      <c r="J82" s="102">
        <f t="shared" si="3"/>
        <v>0</v>
      </c>
      <c r="K82" s="102">
        <f t="shared" si="4"/>
        <v>0</v>
      </c>
    </row>
    <row r="83" spans="1:11" ht="19.149999999999999" customHeight="1">
      <c r="A83" s="84">
        <v>66</v>
      </c>
      <c r="B83" s="41"/>
      <c r="C83" s="118" t="s">
        <v>142</v>
      </c>
      <c r="D83" s="63" t="s">
        <v>76</v>
      </c>
      <c r="E83" s="54" t="s">
        <v>95</v>
      </c>
      <c r="F83" s="44" t="s">
        <v>96</v>
      </c>
      <c r="G83" s="45">
        <v>1</v>
      </c>
      <c r="H83" s="45">
        <v>5</v>
      </c>
      <c r="J83" s="102">
        <f t="shared" si="3"/>
        <v>0</v>
      </c>
      <c r="K83" s="102">
        <f t="shared" si="4"/>
        <v>0</v>
      </c>
    </row>
    <row r="84" spans="1:11" ht="19.149999999999999" customHeight="1">
      <c r="A84" s="84">
        <v>67</v>
      </c>
      <c r="B84" s="41"/>
      <c r="C84" s="56" t="s">
        <v>152</v>
      </c>
      <c r="D84" s="56" t="s">
        <v>153</v>
      </c>
      <c r="E84" s="60" t="s">
        <v>187</v>
      </c>
      <c r="F84" s="61" t="s">
        <v>188</v>
      </c>
      <c r="G84" s="62">
        <v>1</v>
      </c>
      <c r="H84" s="62">
        <v>5</v>
      </c>
      <c r="J84" s="102">
        <f t="shared" si="3"/>
        <v>0</v>
      </c>
      <c r="K84" s="102">
        <f t="shared" si="4"/>
        <v>0</v>
      </c>
    </row>
    <row r="85" spans="1:11" ht="19.149999999999999" customHeight="1">
      <c r="A85" s="84">
        <v>68</v>
      </c>
      <c r="B85" s="41"/>
      <c r="C85" s="118" t="s">
        <v>141</v>
      </c>
      <c r="D85" s="63" t="s">
        <v>74</v>
      </c>
      <c r="E85" s="54" t="s">
        <v>53</v>
      </c>
      <c r="F85" s="44" t="s">
        <v>97</v>
      </c>
      <c r="G85" s="45">
        <v>1</v>
      </c>
      <c r="H85" s="45">
        <v>5</v>
      </c>
      <c r="J85" s="102">
        <f t="shared" si="3"/>
        <v>0</v>
      </c>
      <c r="K85" s="102">
        <f t="shared" si="4"/>
        <v>0</v>
      </c>
    </row>
    <row r="86" spans="1:11" ht="19.149999999999999" customHeight="1">
      <c r="A86" s="84">
        <v>69</v>
      </c>
      <c r="B86" s="41"/>
      <c r="C86" s="63" t="s">
        <v>149</v>
      </c>
      <c r="D86" s="63" t="s">
        <v>76</v>
      </c>
      <c r="E86" s="54" t="s">
        <v>98</v>
      </c>
      <c r="F86" s="44" t="s">
        <v>99</v>
      </c>
      <c r="G86" s="45">
        <v>1</v>
      </c>
      <c r="H86" s="45">
        <v>5</v>
      </c>
      <c r="J86" s="102">
        <f t="shared" si="3"/>
        <v>0</v>
      </c>
      <c r="K86" s="102">
        <f t="shared" si="4"/>
        <v>0</v>
      </c>
    </row>
    <row r="87" spans="1:11" ht="19.149999999999999" customHeight="1">
      <c r="A87" s="84">
        <v>70</v>
      </c>
      <c r="B87" s="41"/>
      <c r="C87" s="56" t="s">
        <v>152</v>
      </c>
      <c r="D87" s="56" t="s">
        <v>153</v>
      </c>
      <c r="E87" s="60" t="s">
        <v>189</v>
      </c>
      <c r="F87" s="61" t="s">
        <v>190</v>
      </c>
      <c r="G87" s="62">
        <v>2</v>
      </c>
      <c r="H87" s="62">
        <v>10</v>
      </c>
      <c r="J87" s="102">
        <f t="shared" si="3"/>
        <v>0</v>
      </c>
      <c r="K87" s="102">
        <f t="shared" si="4"/>
        <v>0</v>
      </c>
    </row>
    <row r="88" spans="1:11" ht="19.149999999999999" customHeight="1">
      <c r="A88" s="84">
        <v>71</v>
      </c>
      <c r="B88" s="41"/>
      <c r="C88" s="56" t="s">
        <v>152</v>
      </c>
      <c r="D88" s="56" t="s">
        <v>153</v>
      </c>
      <c r="E88" s="60" t="s">
        <v>191</v>
      </c>
      <c r="F88" s="61" t="s">
        <v>192</v>
      </c>
      <c r="G88" s="62">
        <v>1</v>
      </c>
      <c r="H88" s="62">
        <v>5</v>
      </c>
      <c r="J88" s="102">
        <f t="shared" si="3"/>
        <v>0</v>
      </c>
      <c r="K88" s="102">
        <f t="shared" si="4"/>
        <v>0</v>
      </c>
    </row>
    <row r="89" spans="1:11" ht="19.149999999999999" customHeight="1">
      <c r="A89" s="84">
        <v>72</v>
      </c>
      <c r="B89" s="41"/>
      <c r="C89" s="56" t="s">
        <v>152</v>
      </c>
      <c r="D89" s="56" t="s">
        <v>153</v>
      </c>
      <c r="E89" s="60" t="s">
        <v>193</v>
      </c>
      <c r="F89" s="61" t="s">
        <v>194</v>
      </c>
      <c r="G89" s="62">
        <v>1</v>
      </c>
      <c r="H89" s="62">
        <v>5</v>
      </c>
      <c r="J89" s="102">
        <f t="shared" si="3"/>
        <v>0</v>
      </c>
      <c r="K89" s="102">
        <f t="shared" si="4"/>
        <v>0</v>
      </c>
    </row>
    <row r="90" spans="1:11" ht="19.149999999999999" customHeight="1">
      <c r="A90" s="84">
        <v>73</v>
      </c>
      <c r="B90" s="41"/>
      <c r="C90" s="56" t="s">
        <v>152</v>
      </c>
      <c r="D90" s="56" t="s">
        <v>153</v>
      </c>
      <c r="E90" s="60" t="s">
        <v>195</v>
      </c>
      <c r="F90" s="61" t="s">
        <v>196</v>
      </c>
      <c r="G90" s="62">
        <v>1</v>
      </c>
      <c r="H90" s="62">
        <v>5</v>
      </c>
      <c r="J90" s="102">
        <f t="shared" si="3"/>
        <v>0</v>
      </c>
      <c r="K90" s="102">
        <f t="shared" si="4"/>
        <v>0</v>
      </c>
    </row>
    <row r="91" spans="1:11" ht="19.149999999999999" customHeight="1">
      <c r="A91" s="84"/>
      <c r="B91" s="51" t="s">
        <v>197</v>
      </c>
      <c r="C91" s="52"/>
      <c r="D91" s="52"/>
      <c r="E91" s="52"/>
      <c r="F91" s="52"/>
      <c r="G91" s="52"/>
      <c r="H91" s="53"/>
      <c r="J91" s="102" t="str">
        <f t="shared" si="3"/>
        <v/>
      </c>
      <c r="K91" s="102" t="str">
        <f t="shared" si="4"/>
        <v/>
      </c>
    </row>
    <row r="92" spans="1:11" ht="19.149999999999999" customHeight="1">
      <c r="A92" s="84">
        <v>74</v>
      </c>
      <c r="B92" s="55"/>
      <c r="C92" s="63" t="s">
        <v>140</v>
      </c>
      <c r="D92" s="63" t="s">
        <v>76</v>
      </c>
      <c r="E92" s="65" t="s">
        <v>35</v>
      </c>
      <c r="F92" s="44" t="s">
        <v>36</v>
      </c>
      <c r="G92" s="45">
        <v>1</v>
      </c>
      <c r="H92" s="45">
        <v>5</v>
      </c>
      <c r="J92" s="102">
        <f t="shared" si="3"/>
        <v>0</v>
      </c>
      <c r="K92" s="102">
        <f t="shared" si="4"/>
        <v>0</v>
      </c>
    </row>
    <row r="93" spans="1:11" ht="19.149999999999999" customHeight="1">
      <c r="A93" s="84">
        <v>75</v>
      </c>
      <c r="B93" s="55"/>
      <c r="C93" s="56" t="s">
        <v>152</v>
      </c>
      <c r="D93" s="56" t="s">
        <v>153</v>
      </c>
      <c r="E93" s="57" t="s">
        <v>198</v>
      </c>
      <c r="F93" s="61" t="s">
        <v>199</v>
      </c>
      <c r="G93" s="62">
        <v>1</v>
      </c>
      <c r="H93" s="62">
        <v>5</v>
      </c>
      <c r="J93" s="102">
        <f t="shared" si="3"/>
        <v>0</v>
      </c>
      <c r="K93" s="102">
        <f t="shared" si="4"/>
        <v>0</v>
      </c>
    </row>
    <row r="94" spans="1:11" ht="19.149999999999999" customHeight="1">
      <c r="A94" s="84">
        <v>76</v>
      </c>
      <c r="B94" s="41"/>
      <c r="C94" s="186" t="s">
        <v>152</v>
      </c>
      <c r="D94" s="63" t="s">
        <v>71</v>
      </c>
      <c r="E94" s="54" t="s">
        <v>114</v>
      </c>
      <c r="F94" s="44" t="s">
        <v>115</v>
      </c>
      <c r="G94" s="45">
        <v>1</v>
      </c>
      <c r="H94" s="45">
        <v>5</v>
      </c>
      <c r="J94" s="102">
        <f t="shared" si="3"/>
        <v>0</v>
      </c>
      <c r="K94" s="102">
        <f t="shared" si="4"/>
        <v>0</v>
      </c>
    </row>
    <row r="95" spans="1:11" ht="19.149999999999999" customHeight="1">
      <c r="A95" s="84">
        <v>77</v>
      </c>
      <c r="B95" s="41"/>
      <c r="C95" s="186" t="s">
        <v>152</v>
      </c>
      <c r="D95" s="63" t="s">
        <v>73</v>
      </c>
      <c r="E95" s="54" t="s">
        <v>116</v>
      </c>
      <c r="F95" s="44" t="s">
        <v>117</v>
      </c>
      <c r="G95" s="45">
        <v>1</v>
      </c>
      <c r="H95" s="45">
        <v>5</v>
      </c>
      <c r="J95" s="102">
        <f t="shared" si="3"/>
        <v>0</v>
      </c>
      <c r="K95" s="102">
        <f t="shared" si="4"/>
        <v>0</v>
      </c>
    </row>
    <row r="96" spans="1:11" ht="19.149999999999999" customHeight="1">
      <c r="A96" s="84">
        <v>78</v>
      </c>
      <c r="B96" s="41"/>
      <c r="C96" s="63" t="s">
        <v>150</v>
      </c>
      <c r="D96" s="63" t="s">
        <v>74</v>
      </c>
      <c r="E96" s="54" t="s">
        <v>118</v>
      </c>
      <c r="F96" s="44" t="s">
        <v>119</v>
      </c>
      <c r="G96" s="45">
        <v>1</v>
      </c>
      <c r="H96" s="45">
        <v>5</v>
      </c>
      <c r="J96" s="102">
        <f t="shared" si="3"/>
        <v>0</v>
      </c>
      <c r="K96" s="102">
        <f t="shared" si="4"/>
        <v>0</v>
      </c>
    </row>
    <row r="97" spans="1:11" ht="19.149999999999999" customHeight="1">
      <c r="A97" s="84">
        <v>79</v>
      </c>
      <c r="B97" s="41"/>
      <c r="C97" s="186" t="s">
        <v>152</v>
      </c>
      <c r="D97" s="63" t="s">
        <v>73</v>
      </c>
      <c r="E97" s="54" t="s">
        <v>120</v>
      </c>
      <c r="F97" s="44" t="s">
        <v>121</v>
      </c>
      <c r="G97" s="45">
        <v>1</v>
      </c>
      <c r="H97" s="45">
        <v>5</v>
      </c>
      <c r="J97" s="102">
        <f t="shared" si="3"/>
        <v>0</v>
      </c>
      <c r="K97" s="102">
        <f t="shared" si="4"/>
        <v>0</v>
      </c>
    </row>
    <row r="98" spans="1:11" ht="19.149999999999999" customHeight="1">
      <c r="A98" s="84">
        <v>80</v>
      </c>
      <c r="B98" s="41"/>
      <c r="C98" s="63" t="s">
        <v>149</v>
      </c>
      <c r="D98" s="63" t="s">
        <v>76</v>
      </c>
      <c r="E98" s="54" t="s">
        <v>104</v>
      </c>
      <c r="F98" s="44" t="s">
        <v>105</v>
      </c>
      <c r="G98" s="45">
        <v>1</v>
      </c>
      <c r="H98" s="45">
        <v>5</v>
      </c>
      <c r="J98" s="102">
        <f t="shared" si="3"/>
        <v>0</v>
      </c>
      <c r="K98" s="102">
        <f t="shared" si="4"/>
        <v>0</v>
      </c>
    </row>
    <row r="99" spans="1:11" ht="19.149999999999999" customHeight="1">
      <c r="A99" s="84">
        <v>81</v>
      </c>
      <c r="B99" s="41"/>
      <c r="C99" s="63" t="s">
        <v>179</v>
      </c>
      <c r="D99" s="63" t="s">
        <v>75</v>
      </c>
      <c r="E99" s="54" t="s">
        <v>122</v>
      </c>
      <c r="F99" s="44" t="s">
        <v>123</v>
      </c>
      <c r="G99" s="45">
        <v>1</v>
      </c>
      <c r="H99" s="45">
        <v>5</v>
      </c>
      <c r="J99" s="102">
        <f t="shared" si="3"/>
        <v>0</v>
      </c>
      <c r="K99" s="102">
        <f t="shared" si="4"/>
        <v>0</v>
      </c>
    </row>
    <row r="100" spans="1:11" ht="19.149999999999999" customHeight="1">
      <c r="A100" s="84"/>
      <c r="B100" s="51" t="s">
        <v>200</v>
      </c>
      <c r="C100" s="52"/>
      <c r="D100" s="52"/>
      <c r="E100" s="52"/>
      <c r="F100" s="52"/>
      <c r="G100" s="52"/>
      <c r="H100" s="53"/>
      <c r="J100" s="102" t="str">
        <f t="shared" si="3"/>
        <v/>
      </c>
      <c r="K100" s="102" t="str">
        <f t="shared" si="4"/>
        <v/>
      </c>
    </row>
    <row r="101" spans="1:11" ht="19.149999999999999" customHeight="1">
      <c r="A101" s="84">
        <v>82</v>
      </c>
      <c r="B101" s="55"/>
      <c r="C101" s="63" t="s">
        <v>149</v>
      </c>
      <c r="D101" s="157" t="s">
        <v>76</v>
      </c>
      <c r="E101" s="65" t="s">
        <v>29</v>
      </c>
      <c r="F101" s="44" t="s">
        <v>30</v>
      </c>
      <c r="G101" s="45">
        <v>1</v>
      </c>
      <c r="H101" s="45">
        <v>5</v>
      </c>
      <c r="J101" s="102">
        <f t="shared" si="3"/>
        <v>0</v>
      </c>
      <c r="K101" s="102">
        <f t="shared" si="4"/>
        <v>0</v>
      </c>
    </row>
    <row r="102" spans="1:11" ht="19.149999999999999" customHeight="1">
      <c r="A102" s="84">
        <v>83</v>
      </c>
      <c r="B102" s="41"/>
      <c r="C102" s="63" t="s">
        <v>140</v>
      </c>
      <c r="D102" s="63" t="s">
        <v>76</v>
      </c>
      <c r="E102" s="54" t="s">
        <v>35</v>
      </c>
      <c r="F102" s="44" t="s">
        <v>36</v>
      </c>
      <c r="G102" s="45">
        <v>1</v>
      </c>
      <c r="H102" s="45">
        <v>5</v>
      </c>
      <c r="J102" s="102">
        <f t="shared" si="3"/>
        <v>0</v>
      </c>
      <c r="K102" s="102">
        <f t="shared" si="4"/>
        <v>0</v>
      </c>
    </row>
    <row r="103" spans="1:11" ht="19.149999999999999" customHeight="1">
      <c r="A103" s="84">
        <v>84</v>
      </c>
      <c r="B103" s="41"/>
      <c r="C103" s="63" t="s">
        <v>140</v>
      </c>
      <c r="D103" s="63" t="s">
        <v>76</v>
      </c>
      <c r="E103" s="54" t="s">
        <v>124</v>
      </c>
      <c r="F103" s="44" t="s">
        <v>125</v>
      </c>
      <c r="G103" s="45">
        <v>2</v>
      </c>
      <c r="H103" s="45">
        <v>10</v>
      </c>
      <c r="J103" s="102">
        <f t="shared" si="3"/>
        <v>0</v>
      </c>
      <c r="K103" s="102">
        <f t="shared" si="4"/>
        <v>0</v>
      </c>
    </row>
    <row r="104" spans="1:11" ht="19.149999999999999" customHeight="1">
      <c r="A104" s="84">
        <v>85</v>
      </c>
      <c r="B104" s="41"/>
      <c r="C104" s="63" t="s">
        <v>201</v>
      </c>
      <c r="D104" s="63" t="s">
        <v>75</v>
      </c>
      <c r="E104" s="54" t="s">
        <v>126</v>
      </c>
      <c r="F104" s="44" t="s">
        <v>127</v>
      </c>
      <c r="G104" s="45">
        <v>1</v>
      </c>
      <c r="H104" s="45">
        <v>5</v>
      </c>
      <c r="J104" s="102">
        <f t="shared" si="3"/>
        <v>0</v>
      </c>
      <c r="K104" s="102">
        <f t="shared" si="4"/>
        <v>0</v>
      </c>
    </row>
    <row r="105" spans="1:11" ht="19.149999999999999" customHeight="1">
      <c r="A105" s="84">
        <v>86</v>
      </c>
      <c r="B105" s="41"/>
      <c r="C105" s="63" t="s">
        <v>140</v>
      </c>
      <c r="D105" s="63" t="s">
        <v>76</v>
      </c>
      <c r="E105" s="54" t="s">
        <v>128</v>
      </c>
      <c r="F105" s="44" t="s">
        <v>129</v>
      </c>
      <c r="G105" s="45">
        <v>2</v>
      </c>
      <c r="H105" s="45">
        <v>10</v>
      </c>
      <c r="J105" s="102">
        <f t="shared" si="3"/>
        <v>0</v>
      </c>
      <c r="K105" s="102">
        <f t="shared" si="4"/>
        <v>0</v>
      </c>
    </row>
    <row r="106" spans="1:11" s="33" customFormat="1" ht="18.649999999999999" customHeight="1">
      <c r="A106" s="84"/>
      <c r="C106" s="69"/>
      <c r="D106" s="70"/>
      <c r="E106" s="69"/>
      <c r="F106" s="71"/>
      <c r="G106" s="72" t="s">
        <v>4</v>
      </c>
      <c r="H106" s="73">
        <v>40</v>
      </c>
      <c r="J106" s="102"/>
      <c r="K106" s="102"/>
    </row>
    <row r="108" spans="1:11">
      <c r="A108" s="84"/>
      <c r="B108" s="86" t="s">
        <v>204</v>
      </c>
      <c r="C108" s="87"/>
      <c r="D108" s="88"/>
      <c r="E108" s="87"/>
      <c r="F108" s="89"/>
      <c r="G108" s="90"/>
      <c r="H108" s="90"/>
    </row>
    <row r="109" spans="1:11" s="33" customFormat="1">
      <c r="A109" s="84"/>
      <c r="B109" s="91" t="s">
        <v>219</v>
      </c>
      <c r="C109" s="87"/>
      <c r="D109" s="88"/>
      <c r="E109" s="87"/>
      <c r="F109" s="89"/>
      <c r="G109" s="90"/>
      <c r="H109" s="90"/>
      <c r="J109" s="100"/>
      <c r="K109" s="100"/>
    </row>
    <row r="110" spans="1:11" s="33" customFormat="1">
      <c r="A110" s="84"/>
      <c r="B110" s="203" t="s">
        <v>220</v>
      </c>
      <c r="C110" s="203"/>
      <c r="D110" s="203"/>
      <c r="E110" s="203"/>
      <c r="F110" s="203"/>
      <c r="G110" s="203"/>
      <c r="H110" s="203"/>
      <c r="J110" s="100"/>
      <c r="K110" s="100"/>
    </row>
    <row r="111" spans="1:11" s="33" customFormat="1">
      <c r="A111" s="84"/>
      <c r="B111" s="203"/>
      <c r="C111" s="203"/>
      <c r="D111" s="203"/>
      <c r="E111" s="203"/>
      <c r="F111" s="203"/>
      <c r="G111" s="203"/>
      <c r="H111" s="203"/>
      <c r="J111" s="100"/>
      <c r="K111" s="100"/>
    </row>
    <row r="112" spans="1:11" s="31" customFormat="1">
      <c r="A112" s="84"/>
      <c r="B112" s="88"/>
      <c r="C112" s="88"/>
      <c r="D112" s="88"/>
      <c r="E112" s="88"/>
      <c r="F112" s="89"/>
      <c r="G112" s="90"/>
      <c r="H112" s="90"/>
      <c r="I112" s="33"/>
      <c r="J112" s="103"/>
      <c r="K112" s="103"/>
    </row>
    <row r="113" spans="1:11">
      <c r="A113" s="84"/>
      <c r="B113" s="87"/>
      <c r="C113" s="87"/>
      <c r="D113" s="88"/>
      <c r="E113" s="87"/>
      <c r="F113" s="89"/>
      <c r="G113" s="90"/>
      <c r="H113" s="90"/>
    </row>
    <row r="114" spans="1:11">
      <c r="A114" s="84"/>
      <c r="B114" s="92" t="s">
        <v>206</v>
      </c>
      <c r="C114" s="87"/>
      <c r="D114" s="88"/>
      <c r="E114" s="87"/>
      <c r="F114" s="89"/>
      <c r="G114" s="90"/>
      <c r="H114" s="90"/>
    </row>
    <row r="115" spans="1:11" s="5" customFormat="1" ht="14.5">
      <c r="A115" s="74"/>
      <c r="B115" s="93"/>
      <c r="C115" s="114" t="s">
        <v>223</v>
      </c>
      <c r="D115" s="115"/>
      <c r="E115" s="116"/>
      <c r="F115" s="77"/>
      <c r="G115" s="74"/>
      <c r="H115" s="74"/>
      <c r="I115" s="75"/>
      <c r="J115" s="104"/>
      <c r="K115" s="104"/>
    </row>
    <row r="116" spans="1:11" s="5" customFormat="1" ht="14.5">
      <c r="A116" s="74"/>
      <c r="B116" s="93"/>
      <c r="C116" s="114" t="s">
        <v>224</v>
      </c>
      <c r="D116" s="115"/>
      <c r="E116" s="116"/>
      <c r="F116" s="77"/>
      <c r="G116" s="74"/>
      <c r="H116" s="74"/>
      <c r="I116" s="75"/>
      <c r="J116" s="104"/>
      <c r="K116" s="104"/>
    </row>
    <row r="117" spans="1:11" s="5" customFormat="1" ht="14.5">
      <c r="A117" s="74"/>
      <c r="B117" s="98"/>
      <c r="C117" s="94"/>
      <c r="D117" s="95"/>
      <c r="E117" s="94"/>
      <c r="F117" s="96"/>
      <c r="G117" s="97"/>
      <c r="H117" s="97"/>
      <c r="I117" s="75"/>
      <c r="J117" s="105"/>
      <c r="K117" s="104"/>
    </row>
    <row r="118" spans="1:11" s="5" customFormat="1" ht="14.5">
      <c r="A118" s="74"/>
      <c r="B118" s="106" t="s">
        <v>207</v>
      </c>
      <c r="C118" s="94"/>
      <c r="D118" s="95"/>
      <c r="E118" s="94"/>
      <c r="F118" s="77"/>
      <c r="G118" s="74"/>
      <c r="H118" s="74"/>
      <c r="I118" s="75"/>
      <c r="J118" s="104"/>
      <c r="K118" s="104"/>
    </row>
    <row r="119" spans="1:11" s="5" customFormat="1" ht="14.5">
      <c r="A119" s="74"/>
      <c r="B119" s="94" t="s">
        <v>208</v>
      </c>
      <c r="C119" s="94"/>
      <c r="D119" s="95"/>
      <c r="E119" s="94"/>
      <c r="F119" s="78" t="s">
        <v>209</v>
      </c>
      <c r="G119" s="74"/>
      <c r="H119" s="74"/>
      <c r="I119" s="75"/>
      <c r="J119" s="104"/>
      <c r="K119" s="104"/>
    </row>
    <row r="120" spans="1:11" s="5" customFormat="1" ht="14.5">
      <c r="A120" s="74"/>
      <c r="B120" s="199" t="s">
        <v>210</v>
      </c>
      <c r="C120" s="199"/>
      <c r="D120" s="199"/>
      <c r="E120" s="199"/>
      <c r="F120" s="79" t="s">
        <v>211</v>
      </c>
      <c r="G120" s="200"/>
      <c r="H120" s="200"/>
      <c r="I120" s="75"/>
      <c r="J120" s="104"/>
      <c r="K120" s="104"/>
    </row>
  </sheetData>
  <autoFilter ref="B8:H106"/>
  <mergeCells count="5">
    <mergeCell ref="B110:H111"/>
    <mergeCell ref="B120:E120"/>
    <mergeCell ref="G120:H120"/>
    <mergeCell ref="C1:D1"/>
    <mergeCell ref="G2:H2"/>
  </mergeCells>
  <phoneticPr fontId="6" type="noConversion"/>
  <hyperlinks>
    <hyperlink ref="F120" r:id="rId1"/>
  </hyperlinks>
  <pageMargins left="0.70866141732283472" right="0.70866141732283472" top="0.74803149606299213" bottom="0.74803149606299213" header="0.31496062992125984" footer="0.31496062992125984"/>
  <pageSetup paperSize="9" scale="31"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zoomScaleNormal="100" workbookViewId="0">
      <selection activeCell="C10" sqref="C10"/>
    </sheetView>
  </sheetViews>
  <sheetFormatPr defaultRowHeight="14.5"/>
  <cols>
    <col min="1" max="1" width="11.453125" style="122" customWidth="1"/>
    <col min="2" max="2" width="14.54296875" style="120" customWidth="1"/>
    <col min="3" max="3" width="19.7265625" style="122" customWidth="1"/>
    <col min="4" max="4" width="35.7265625" customWidth="1"/>
  </cols>
  <sheetData>
    <row r="1" spans="1:4">
      <c r="A1" s="119" t="s">
        <v>226</v>
      </c>
      <c r="B1" s="129"/>
      <c r="C1" s="121">
        <f>MAX($B:$B)</f>
        <v>45939</v>
      </c>
    </row>
    <row r="2" spans="1:4">
      <c r="A2" s="122" t="s">
        <v>227</v>
      </c>
      <c r="B2" s="120" t="s">
        <v>228</v>
      </c>
      <c r="C2" s="122" t="s">
        <v>229</v>
      </c>
      <c r="D2" s="155" t="s">
        <v>239</v>
      </c>
    </row>
    <row r="3" spans="1:4">
      <c r="A3" s="123">
        <v>1</v>
      </c>
      <c r="B3" s="124">
        <v>44723</v>
      </c>
      <c r="C3" s="122" t="s">
        <v>230</v>
      </c>
      <c r="D3" s="155"/>
    </row>
    <row r="4" spans="1:4">
      <c r="A4" s="125">
        <v>2</v>
      </c>
      <c r="B4" s="126">
        <v>44749</v>
      </c>
      <c r="C4" s="122" t="s">
        <v>230</v>
      </c>
      <c r="D4" s="155"/>
    </row>
    <row r="5" spans="1:4">
      <c r="A5" s="122">
        <v>3</v>
      </c>
      <c r="B5" s="120">
        <v>44823</v>
      </c>
      <c r="C5" s="127" t="s">
        <v>230</v>
      </c>
      <c r="D5" s="155"/>
    </row>
    <row r="6" spans="1:4">
      <c r="A6" s="122">
        <v>4</v>
      </c>
      <c r="B6" s="120">
        <v>44886</v>
      </c>
      <c r="C6" s="131" t="s">
        <v>230</v>
      </c>
      <c r="D6" s="155"/>
    </row>
    <row r="7" spans="1:4">
      <c r="A7" s="122">
        <v>3</v>
      </c>
      <c r="B7" s="120">
        <v>45572</v>
      </c>
      <c r="C7" s="156" t="s">
        <v>230</v>
      </c>
      <c r="D7" s="155"/>
    </row>
    <row r="8" spans="1:4">
      <c r="A8" s="122">
        <v>4</v>
      </c>
      <c r="B8" s="120">
        <v>45572</v>
      </c>
      <c r="C8" s="164" t="s">
        <v>230</v>
      </c>
      <c r="D8" s="154" t="s">
        <v>238</v>
      </c>
    </row>
    <row r="9" spans="1:4">
      <c r="A9" s="122">
        <v>5</v>
      </c>
      <c r="B9" s="120">
        <v>45572</v>
      </c>
      <c r="C9" s="167"/>
      <c r="D9" s="155"/>
    </row>
    <row r="10" spans="1:4">
      <c r="A10" s="182">
        <v>6</v>
      </c>
      <c r="B10" s="183">
        <v>45939</v>
      </c>
      <c r="C10" s="185" t="s">
        <v>230</v>
      </c>
      <c r="D10" s="184"/>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已命名的範圍</vt:lpstr>
      </vt:variant>
      <vt:variant>
        <vt:i4>2</vt:i4>
      </vt:variant>
    </vt:vector>
  </HeadingPairs>
  <TitlesOfParts>
    <vt:vector size="6" baseType="lpstr">
      <vt:lpstr>Course Presentation Schedule</vt:lpstr>
      <vt:lpstr>Study Plan (BBA)</vt:lpstr>
      <vt:lpstr>Study Plan (BBA1)</vt:lpstr>
      <vt:lpstr>Update Version</vt:lpstr>
      <vt:lpstr>CompleteBy</vt:lpstr>
      <vt:lpstr>MostUpdated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cp:lastPrinted>2024-06-06T03:43:06Z</cp:lastPrinted>
  <dcterms:created xsi:type="dcterms:W3CDTF">2022-03-23T04:50:45Z</dcterms:created>
  <dcterms:modified xsi:type="dcterms:W3CDTF">2025-10-23T02:35:31Z</dcterms:modified>
  <cp:category/>
  <cp:contentStatus/>
</cp:coreProperties>
</file>