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ata\Desktop\Course Enrolment Guide\2022\B&amp;A\MCG\"/>
    </mc:Choice>
  </mc:AlternateContent>
  <bookViews>
    <workbookView xWindow="0" yWindow="0" windowWidth="25600" windowHeight="9910" tabRatio="731"/>
  </bookViews>
  <sheets>
    <sheet name="Course Presentation Schedule" sheetId="3" r:id="rId1"/>
    <sheet name="Study Plan (MCG MCG-21)" sheetId="17" r:id="rId2"/>
    <sheet name="Update Version" sheetId="18" r:id="rId3"/>
  </sheets>
  <definedNames>
    <definedName name="_xlnm._FilterDatabase" localSheetId="0" hidden="1">'Course Presentation Schedule'!$B$9:$V$16</definedName>
    <definedName name="_xlnm._FilterDatabase" localSheetId="1" hidden="1">'Study Plan (MCG MCG-21)'!$B$8:$H$15</definedName>
    <definedName name="CompleteBy">'Course Presentation Schedule'!$J$5</definedName>
    <definedName name="MostUpdated">'Update Version'!$C$1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0" i="3" l="1" a="1"/>
  <c r="C20" i="3" s="1"/>
  <c r="C1" i="18" l="1"/>
  <c r="G2" i="17" l="1"/>
  <c r="B1" i="3"/>
  <c r="J16" i="17"/>
  <c r="J15" i="17"/>
  <c r="J14" i="17"/>
  <c r="J13" i="17"/>
  <c r="J12" i="17"/>
  <c r="J11" i="17"/>
  <c r="J10" i="17"/>
  <c r="K10" i="17" l="1"/>
  <c r="K11" i="17" s="1"/>
  <c r="L10" i="17" l="1"/>
  <c r="K12" i="17"/>
  <c r="L11" i="17" l="1"/>
  <c r="K13" i="17"/>
  <c r="L12" i="17" l="1"/>
  <c r="K14" i="17"/>
  <c r="K15" i="17" l="1"/>
  <c r="L13" i="17"/>
  <c r="K16" i="17" l="1"/>
  <c r="L15" i="17" s="1"/>
  <c r="L14" i="17"/>
  <c r="L16" i="17" s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<sst xmlns="http://schemas.openxmlformats.org/spreadsheetml/2006/main" count="151" uniqueCount="80">
  <si>
    <t>Course Code</t>
  </si>
  <si>
    <t>Course Title</t>
  </si>
  <si>
    <t>Length in term(s)</t>
  </si>
  <si>
    <t xml:space="preserve">Credit </t>
  </si>
  <si>
    <t>Total Credits Required for the Programme</t>
  </si>
  <si>
    <t>Plan</t>
  </si>
  <si>
    <t>Compulsory courses for the following Programme(s):</t>
  </si>
  <si>
    <t>MCG</t>
  </si>
  <si>
    <t>MCG-21</t>
  </si>
  <si>
    <r>
      <t xml:space="preserve">   -   Master of Corporate Governance</t>
    </r>
    <r>
      <rPr>
        <b/>
        <sz val="12"/>
        <color rgb="FF0000FF"/>
        <rFont val="Calibri"/>
        <family val="2"/>
      </rPr>
      <t xml:space="preserve"> (for students admitted in 2021 Spring term and thereafter) </t>
    </r>
  </si>
  <si>
    <t>The University will follow the planned course presentation schedule as far as possible but may make changes if necessary.  Please check back often for the most up to date information.</t>
  </si>
  <si>
    <t xml:space="preserve">Compulsory/ Elective </t>
  </si>
  <si>
    <t>Length in terms</t>
  </si>
  <si>
    <t>Credits</t>
  </si>
  <si>
    <t>2022 Autumn</t>
  </si>
  <si>
    <t>2023 Spring</t>
  </si>
  <si>
    <t>2023 Summer</t>
  </si>
  <si>
    <t>2023 Autumn</t>
  </si>
  <si>
    <t>2024 Spring</t>
  </si>
  <si>
    <t>2024 Summer</t>
  </si>
  <si>
    <t>2024 Autumn</t>
  </si>
  <si>
    <t>2025 Spring</t>
  </si>
  <si>
    <t>2025 Summer</t>
  </si>
  <si>
    <t>2025 Autumn</t>
  </si>
  <si>
    <t>2026 Spring</t>
  </si>
  <si>
    <t>2026 Summer</t>
  </si>
  <si>
    <t>2026 Autumn</t>
  </si>
  <si>
    <t>2027 Spring</t>
  </si>
  <si>
    <t>2027 Summer</t>
  </si>
  <si>
    <t>Last Offering
Term</t>
  </si>
  <si>
    <t>Compulsory</t>
  </si>
  <si>
    <t>ACT B811</t>
  </si>
  <si>
    <t>Financial Accounting and Taxation</t>
  </si>
  <si>
    <t>✓</t>
  </si>
  <si>
    <t>CGV B812</t>
  </si>
  <si>
    <t>Corporate Secretaryship and Compliance</t>
  </si>
  <si>
    <t>CGV B813</t>
  </si>
  <si>
    <t>Corporate Governance</t>
  </si>
  <si>
    <t>FIN B814</t>
  </si>
  <si>
    <t>Corporate Finance and Risk Management</t>
  </si>
  <si>
    <t>LAW B810</t>
  </si>
  <si>
    <t>Hong Kong Corporate Law</t>
  </si>
  <si>
    <t>MGT B815</t>
  </si>
  <si>
    <t>Strategic Management</t>
  </si>
  <si>
    <t>Note:</t>
  </si>
  <si>
    <t>✓: Course planned for presentation in this term</t>
    <phoneticPr fontId="4" type="noConversion"/>
  </si>
  <si>
    <r>
      <t>Study Plan for Programme: Master of Corporate Governance (MCG)</t>
    </r>
    <r>
      <rPr>
        <b/>
        <sz val="12"/>
        <color rgb="FF0000FF"/>
        <rFont val="Calibri"/>
        <family val="2"/>
        <scheme val="minor"/>
      </rPr>
      <t xml:space="preserve"> (for students admitted in 2021 Spring term and thereafter) </t>
    </r>
  </si>
  <si>
    <t>Sub-plan</t>
  </si>
  <si>
    <t>Fill in the cells in yellow to plan your study for the coming terms.</t>
  </si>
  <si>
    <t>Offering Terms</t>
  </si>
  <si>
    <t>Last offering term</t>
  </si>
  <si>
    <r>
      <t>Complete</t>
    </r>
    <r>
      <rPr>
        <b/>
        <sz val="12"/>
        <color theme="1"/>
        <rFont val="Calibri"/>
        <family val="2"/>
        <scheme val="minor"/>
      </rPr>
      <t xml:space="preserve"> 60 credits</t>
    </r>
    <r>
      <rPr>
        <sz val="12"/>
        <color theme="1"/>
        <rFont val="Calibri"/>
        <family val="2"/>
        <scheme val="minor"/>
      </rPr>
      <t xml:space="preserve"> from the following courses</t>
    </r>
  </si>
  <si>
    <t>Aut</t>
  </si>
  <si>
    <t>Useful links:</t>
  </si>
  <si>
    <t>Programme Regulations</t>
  </si>
  <si>
    <t>https://www.hkmu.edu.hk/admissions/prog-regulations/mcg-mcg-21/</t>
  </si>
  <si>
    <r>
      <rPr>
        <b/>
        <sz val="12"/>
        <color theme="1"/>
        <rFont val="Calibri"/>
        <family val="2"/>
        <scheme val="minor"/>
      </rPr>
      <t xml:space="preserve">Status </t>
    </r>
    <r>
      <rPr>
        <sz val="12"/>
        <color theme="1"/>
        <rFont val="Calibri"/>
        <family val="2"/>
        <scheme val="minor"/>
      </rPr>
      <t xml:space="preserve">
1. Completed </t>
    </r>
    <r>
      <rPr>
        <sz val="12"/>
        <color rgb="FFC00000"/>
        <rFont val="Calibri"/>
        <family val="2"/>
        <scheme val="minor"/>
      </rPr>
      <t xml:space="preserve">(Term)
</t>
    </r>
    <r>
      <rPr>
        <sz val="12"/>
        <rFont val="Calibri"/>
        <family val="2"/>
        <scheme val="minor"/>
      </rPr>
      <t xml:space="preserve">2. Completed equivalent course(s) </t>
    </r>
    <r>
      <rPr>
        <sz val="12"/>
        <color rgb="FFC00000"/>
        <rFont val="Calibri"/>
        <family val="2"/>
        <scheme val="minor"/>
      </rPr>
      <t>(Term)</t>
    </r>
    <r>
      <rPr>
        <sz val="12"/>
        <color theme="1"/>
        <rFont val="Calibri"/>
        <family val="2"/>
        <scheme val="minor"/>
      </rPr>
      <t xml:space="preserve">
3. Planned to take</t>
    </r>
    <r>
      <rPr>
        <sz val="12"/>
        <color rgb="FFC00000"/>
        <rFont val="Calibri"/>
        <family val="2"/>
        <scheme val="minor"/>
      </rPr>
      <t xml:space="preserve"> (Term)</t>
    </r>
    <r>
      <rPr>
        <sz val="12"/>
        <color theme="1"/>
        <rFont val="Calibri"/>
        <family val="2"/>
        <scheme val="minor"/>
      </rPr>
      <t xml:space="preserve">
4. Credits Exempted</t>
    </r>
    <r>
      <rPr>
        <sz val="12"/>
        <rFont val="Calibri"/>
        <family val="2"/>
        <scheme val="minor"/>
      </rPr>
      <t xml:space="preserve"> (for advanced standing)</t>
    </r>
  </si>
  <si>
    <t>Excluded combination, Courses not allowed to be taken again:</t>
  </si>
  <si>
    <t>https://admissions.hkmu.edu.hk/dl/</t>
  </si>
  <si>
    <r>
      <rPr>
        <b/>
        <u/>
        <sz val="11"/>
        <rFont val="Calibri"/>
        <family val="2"/>
      </rPr>
      <t>Checklist of other requirements</t>
    </r>
    <r>
      <rPr>
        <b/>
        <sz val="11"/>
        <rFont val="Calibri"/>
        <family val="2"/>
      </rPr>
      <t xml:space="preserve"> </t>
    </r>
    <r>
      <rPr>
        <sz val="11"/>
        <rFont val="Calibri"/>
        <family val="2"/>
      </rPr>
      <t>(check in the box as appropriate)</t>
    </r>
  </si>
  <si>
    <r>
      <rPr>
        <sz val="11"/>
        <rFont val="Calibri"/>
        <family val="2"/>
      </rPr>
      <t>Have you checked to make sure that none of course combinations above form</t>
    </r>
    <r>
      <rPr>
        <i/>
        <sz val="11"/>
        <rFont val="Calibri"/>
        <family val="2"/>
      </rPr>
      <t xml:space="preserve"> </t>
    </r>
    <r>
      <rPr>
        <sz val="11"/>
        <rFont val="Calibri"/>
        <family val="2"/>
      </rPr>
      <t>an</t>
    </r>
    <r>
      <rPr>
        <i/>
        <sz val="11"/>
        <rFont val="Calibri"/>
        <family val="2"/>
      </rPr>
      <t xml:space="preserve"> "</t>
    </r>
    <r>
      <rPr>
        <b/>
        <i/>
        <sz val="11"/>
        <rFont val="Calibri"/>
        <family val="2"/>
      </rPr>
      <t>excluded combination</t>
    </r>
    <r>
      <rPr>
        <i/>
        <sz val="11"/>
        <rFont val="Calibri"/>
        <family val="2"/>
      </rPr>
      <t>"?</t>
    </r>
  </si>
  <si>
    <r>
      <rPr>
        <sz val="11"/>
        <rFont val="Calibri"/>
        <family val="2"/>
      </rPr>
      <t>Have you checked to make sure that none of course combinations above form</t>
    </r>
    <r>
      <rPr>
        <i/>
        <sz val="11"/>
        <rFont val="Calibri"/>
        <family val="2"/>
      </rPr>
      <t xml:space="preserve"> "</t>
    </r>
    <r>
      <rPr>
        <b/>
        <i/>
        <sz val="11"/>
        <rFont val="Calibri"/>
        <family val="2"/>
      </rPr>
      <t>courses not allowed to be taken again</t>
    </r>
    <r>
      <rPr>
        <i/>
        <sz val="11"/>
        <rFont val="Calibri"/>
        <family val="2"/>
      </rPr>
      <t>"?</t>
    </r>
  </si>
  <si>
    <t xml:space="preserve"> </t>
  </si>
  <si>
    <t>This file is most-updated at:</t>
  </si>
  <si>
    <t>Version</t>
  </si>
  <si>
    <t>Date</t>
  </si>
  <si>
    <t>Cell / Font format</t>
  </si>
  <si>
    <t>Sample</t>
  </si>
  <si>
    <t xml:space="preserve">Last Conferment: before </t>
  </si>
  <si>
    <t>December 2027</t>
  </si>
  <si>
    <t>All courses are required to be completed by</t>
  </si>
  <si>
    <t>2027 Summer Term</t>
  </si>
  <si>
    <t>Added Last conferment statement</t>
  </si>
  <si>
    <t>Remark</t>
  </si>
  <si>
    <t>Last Conferment: before December 2027 (all courses are required to be completed by 2027 Summer Term)</t>
  </si>
  <si>
    <t>Student Number:</t>
  </si>
  <si>
    <t>Name:</t>
  </si>
  <si>
    <t>Date:</t>
  </si>
  <si>
    <t xml:space="preserve">Template Version: </t>
  </si>
  <si>
    <t>not offer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</si>
</sst>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 mmm\ yyyy"/>
    <numFmt numFmtId="165" formatCode="ddmmmyyyy"/>
  </numFmts>
  <fonts count="3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sz val="12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rgb="FF0000FF"/>
      <name val="Calibri"/>
      <family val="2"/>
    </font>
    <font>
      <sz val="1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FF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2"/>
      <color rgb="FF0000FF"/>
      <name val="Calibri"/>
      <family val="2"/>
    </font>
    <font>
      <sz val="12"/>
      <color rgb="FFC00000"/>
      <name val="Calibri"/>
      <family val="2"/>
      <scheme val="minor"/>
    </font>
    <font>
      <sz val="12"/>
      <name val="Calibri"/>
      <family val="2"/>
      <scheme val="minor"/>
    </font>
    <font>
      <sz val="11"/>
      <color rgb="FF00B05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0"/>
      <name val="微軟正黑體"/>
      <family val="2"/>
      <charset val="136"/>
    </font>
    <font>
      <sz val="11"/>
      <color theme="1"/>
      <name val="微軟正黑體"/>
      <family val="2"/>
      <charset val="136"/>
    </font>
    <font>
      <b/>
      <sz val="11"/>
      <name val="Calibri"/>
      <family val="2"/>
    </font>
    <font>
      <b/>
      <u/>
      <sz val="11"/>
      <name val="Calibri"/>
      <family val="2"/>
    </font>
    <font>
      <i/>
      <sz val="11"/>
      <name val="Calibri"/>
      <family val="2"/>
    </font>
    <font>
      <b/>
      <i/>
      <sz val="11"/>
      <name val="Calibri"/>
      <family val="2"/>
    </font>
    <font>
      <sz val="1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</font>
    <font>
      <sz val="10"/>
      <color theme="0"/>
      <name val="Calibri"/>
      <family val="2"/>
      <scheme val="minor"/>
    </font>
    <font>
      <b/>
      <i/>
      <sz val="10"/>
      <color theme="1"/>
      <name val="Calibri"/>
      <family val="2"/>
    </font>
    <font>
      <sz val="10"/>
      <color theme="1"/>
      <name val="Calibri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lightGray"/>
    </fill>
    <fill>
      <patternFill patternType="solid">
        <fgColor rgb="FFCC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0" fillId="0" borderId="0" applyNumberFormat="0" applyFill="0" applyBorder="0" applyAlignment="0" applyProtection="0"/>
  </cellStyleXfs>
  <cellXfs count="135">
    <xf numFmtId="0" fontId="0" fillId="0" borderId="0" xfId="0"/>
    <xf numFmtId="0" fontId="7" fillId="0" borderId="0" xfId="0" applyFont="1"/>
    <xf numFmtId="0" fontId="9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7" fillId="0" borderId="0" xfId="0" applyFont="1" applyAlignment="1">
      <alignment vertical="top"/>
    </xf>
    <xf numFmtId="0" fontId="10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6" fillId="0" borderId="1" xfId="0" applyFont="1" applyFill="1" applyBorder="1" applyAlignment="1">
      <alignment horizontal="center" vertical="top" wrapText="1"/>
    </xf>
    <xf numFmtId="0" fontId="8" fillId="0" borderId="0" xfId="0" applyFont="1" applyAlignment="1">
      <alignment wrapText="1"/>
    </xf>
    <xf numFmtId="0" fontId="8" fillId="0" borderId="0" xfId="0" applyFont="1"/>
    <xf numFmtId="0" fontId="6" fillId="3" borderId="1" xfId="0" applyFont="1" applyFill="1" applyBorder="1" applyAlignment="1">
      <alignment vertical="top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top"/>
    </xf>
    <xf numFmtId="0" fontId="12" fillId="0" borderId="0" xfId="0" applyFont="1" applyAlignment="1">
      <alignment horizontal="center" vertical="top"/>
    </xf>
    <xf numFmtId="0" fontId="13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12" fillId="0" borderId="0" xfId="0" applyFont="1" applyFill="1" applyAlignment="1">
      <alignment vertical="top"/>
    </xf>
    <xf numFmtId="0" fontId="12" fillId="0" borderId="0" xfId="0" applyFont="1" applyAlignment="1">
      <alignment vertical="top" wrapText="1"/>
    </xf>
    <xf numFmtId="0" fontId="12" fillId="0" borderId="0" xfId="0" applyFont="1" applyAlignment="1">
      <alignment horizontal="left" vertical="top"/>
    </xf>
    <xf numFmtId="0" fontId="13" fillId="0" borderId="2" xfId="0" applyFont="1" applyFill="1" applyBorder="1" applyAlignment="1">
      <alignment vertical="top" wrapText="1"/>
    </xf>
    <xf numFmtId="0" fontId="13" fillId="0" borderId="2" xfId="0" applyFont="1" applyBorder="1" applyAlignment="1">
      <alignment vertical="top" wrapText="1"/>
    </xf>
    <xf numFmtId="0" fontId="12" fillId="0" borderId="4" xfId="0" applyFont="1" applyFill="1" applyBorder="1" applyAlignment="1">
      <alignment horizontal="left" vertical="top"/>
    </xf>
    <xf numFmtId="0" fontId="12" fillId="0" borderId="5" xfId="0" applyFont="1" applyFill="1" applyBorder="1" applyAlignment="1">
      <alignment horizontal="left" vertical="top" wrapText="1"/>
    </xf>
    <xf numFmtId="0" fontId="14" fillId="0" borderId="5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top"/>
    </xf>
    <xf numFmtId="0" fontId="5" fillId="4" borderId="1" xfId="0" applyFont="1" applyFill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12" fillId="0" borderId="7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/>
    </xf>
    <xf numFmtId="0" fontId="5" fillId="0" borderId="0" xfId="0" applyFont="1" applyFill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12" fillId="5" borderId="2" xfId="0" applyFont="1" applyFill="1" applyBorder="1" applyAlignment="1">
      <alignment vertical="top" wrapText="1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left" vertical="top"/>
    </xf>
    <xf numFmtId="0" fontId="19" fillId="0" borderId="0" xfId="0" applyFont="1" applyAlignment="1">
      <alignment vertical="top"/>
    </xf>
    <xf numFmtId="0" fontId="19" fillId="0" borderId="0" xfId="0" applyFont="1" applyAlignment="1">
      <alignment vertical="top" wrapText="1"/>
    </xf>
    <xf numFmtId="0" fontId="23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6" fillId="0" borderId="0" xfId="0" applyFont="1" applyFill="1" applyAlignment="1">
      <alignment vertical="top"/>
    </xf>
    <xf numFmtId="0" fontId="21" fillId="0" borderId="0" xfId="0" applyFont="1" applyFill="1" applyAlignment="1">
      <alignment horizontal="left" vertical="center"/>
    </xf>
    <xf numFmtId="0" fontId="22" fillId="0" borderId="0" xfId="0" applyFont="1" applyFill="1" applyAlignment="1">
      <alignment horizontal="left" vertical="center"/>
    </xf>
    <xf numFmtId="0" fontId="6" fillId="6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 vertical="top"/>
    </xf>
    <xf numFmtId="0" fontId="6" fillId="6" borderId="1" xfId="0" applyFont="1" applyFill="1" applyBorder="1" applyAlignment="1">
      <alignment horizontal="center" vertical="top" shrinkToFit="1"/>
    </xf>
    <xf numFmtId="0" fontId="20" fillId="0" borderId="0" xfId="1" applyAlignment="1">
      <alignment vertical="top"/>
    </xf>
    <xf numFmtId="0" fontId="24" fillId="0" borderId="0" xfId="0" applyFont="1" applyAlignment="1">
      <alignment vertical="top"/>
    </xf>
    <xf numFmtId="0" fontId="20" fillId="0" borderId="0" xfId="1" applyAlignment="1">
      <alignment horizontal="left" vertical="center" wrapText="1"/>
    </xf>
    <xf numFmtId="0" fontId="18" fillId="0" borderId="0" xfId="0" applyFont="1" applyAlignment="1">
      <alignment vertical="top"/>
    </xf>
    <xf numFmtId="0" fontId="6" fillId="4" borderId="1" xfId="0" applyFont="1" applyFill="1" applyBorder="1" applyAlignment="1">
      <alignment horizontal="left" vertical="top"/>
    </xf>
    <xf numFmtId="0" fontId="25" fillId="0" borderId="0" xfId="0" applyFont="1" applyAlignment="1">
      <alignment vertical="top"/>
    </xf>
    <xf numFmtId="0" fontId="19" fillId="0" borderId="0" xfId="0" applyFont="1" applyFill="1" applyAlignment="1">
      <alignment vertical="top"/>
    </xf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0" fontId="6" fillId="0" borderId="0" xfId="0" applyFont="1" applyFill="1" applyBorder="1" applyAlignment="1">
      <alignment horizontal="left" vertical="top"/>
    </xf>
    <xf numFmtId="0" fontId="25" fillId="0" borderId="0" xfId="0" applyFont="1" applyFill="1" applyAlignment="1">
      <alignment vertical="top"/>
    </xf>
    <xf numFmtId="0" fontId="19" fillId="0" borderId="0" xfId="0" applyFont="1" applyFill="1" applyAlignment="1">
      <alignment vertical="top" wrapText="1"/>
    </xf>
    <xf numFmtId="0" fontId="7" fillId="0" borderId="0" xfId="0" applyFont="1" applyFill="1" applyAlignment="1">
      <alignment horizontal="left" vertical="top"/>
    </xf>
    <xf numFmtId="0" fontId="18" fillId="0" borderId="0" xfId="0" applyFont="1" applyFill="1" applyAlignment="1">
      <alignment vertical="top"/>
    </xf>
    <xf numFmtId="0" fontId="27" fillId="0" borderId="0" xfId="0" applyFont="1" applyAlignment="1">
      <alignment vertical="top"/>
    </xf>
    <xf numFmtId="0" fontId="11" fillId="0" borderId="1" xfId="0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top" wrapText="1"/>
    </xf>
    <xf numFmtId="0" fontId="12" fillId="7" borderId="1" xfId="0" applyFont="1" applyFill="1" applyBorder="1" applyAlignment="1">
      <alignment horizontal="left" vertical="center"/>
    </xf>
    <xf numFmtId="0" fontId="28" fillId="0" borderId="4" xfId="0" applyFont="1" applyBorder="1"/>
    <xf numFmtId="164" fontId="28" fillId="0" borderId="0" xfId="0" applyNumberFormat="1" applyFont="1" applyAlignment="1">
      <alignment horizontal="center"/>
    </xf>
    <xf numFmtId="164" fontId="29" fillId="0" borderId="6" xfId="0" applyNumberFormat="1" applyFont="1" applyBorder="1"/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164" fontId="29" fillId="0" borderId="0" xfId="0" applyNumberFormat="1" applyFont="1" applyAlignment="1">
      <alignment horizontal="center"/>
    </xf>
    <xf numFmtId="0" fontId="29" fillId="0" borderId="0" xfId="0" applyFont="1" applyFill="1" applyAlignment="1">
      <alignment horizontal="center"/>
    </xf>
    <xf numFmtId="164" fontId="29" fillId="0" borderId="0" xfId="0" applyNumberFormat="1" applyFont="1" applyFill="1" applyAlignment="1">
      <alignment horizontal="center"/>
    </xf>
    <xf numFmtId="0" fontId="28" fillId="7" borderId="0" xfId="0" applyFont="1" applyFill="1" applyAlignment="1">
      <alignment horizontal="center"/>
    </xf>
    <xf numFmtId="164" fontId="28" fillId="0" borderId="8" xfId="0" applyNumberFormat="1" applyFont="1" applyBorder="1" applyAlignment="1">
      <alignment horizontal="center"/>
    </xf>
    <xf numFmtId="0" fontId="31" fillId="8" borderId="0" xfId="0" applyFont="1" applyFill="1"/>
    <xf numFmtId="0" fontId="31" fillId="8" borderId="0" xfId="0" applyFont="1" applyFill="1" applyAlignment="1">
      <alignment horizontal="right"/>
    </xf>
    <xf numFmtId="0" fontId="31" fillId="8" borderId="0" xfId="0" quotePrefix="1" applyFont="1" applyFill="1" applyAlignment="1">
      <alignment wrapText="1"/>
    </xf>
    <xf numFmtId="0" fontId="31" fillId="8" borderId="0" xfId="0" applyFont="1" applyFill="1" applyAlignment="1">
      <alignment horizontal="left"/>
    </xf>
    <xf numFmtId="0" fontId="28" fillId="0" borderId="9" xfId="0" applyFont="1" applyBorder="1"/>
    <xf numFmtId="0" fontId="28" fillId="0" borderId="0" xfId="0" applyFont="1"/>
    <xf numFmtId="0" fontId="32" fillId="8" borderId="0" xfId="0" applyFont="1" applyFill="1" applyAlignment="1">
      <alignment horizontal="center"/>
    </xf>
    <xf numFmtId="0" fontId="3" fillId="0" borderId="0" xfId="0" applyFont="1" applyAlignment="1">
      <alignment horizontal="center" vertical="top"/>
    </xf>
    <xf numFmtId="0" fontId="30" fillId="8" borderId="0" xfId="0" applyFont="1" applyFill="1" applyAlignment="1">
      <alignment vertical="top"/>
    </xf>
    <xf numFmtId="0" fontId="30" fillId="8" borderId="0" xfId="0" applyFont="1" applyFill="1" applyAlignment="1">
      <alignment vertical="top" wrapText="1"/>
    </xf>
    <xf numFmtId="0" fontId="30" fillId="8" borderId="0" xfId="0" applyFont="1" applyFill="1" applyAlignment="1">
      <alignment horizontal="center" vertical="top"/>
    </xf>
    <xf numFmtId="0" fontId="3" fillId="0" borderId="0" xfId="0" applyFont="1" applyAlignment="1">
      <alignment horizontal="left" vertical="top"/>
    </xf>
    <xf numFmtId="0" fontId="11" fillId="0" borderId="4" xfId="0" applyFont="1" applyBorder="1" applyAlignment="1">
      <alignment horizontal="center" vertical="top"/>
    </xf>
    <xf numFmtId="0" fontId="11" fillId="0" borderId="6" xfId="0" applyFont="1" applyBorder="1" applyAlignment="1">
      <alignment horizontal="center" vertical="top"/>
    </xf>
    <xf numFmtId="0" fontId="11" fillId="7" borderId="6" xfId="0" applyFont="1" applyFill="1" applyBorder="1" applyAlignment="1">
      <alignment horizontal="center" vertical="top"/>
    </xf>
    <xf numFmtId="0" fontId="11" fillId="0" borderId="18" xfId="0" applyFont="1" applyBorder="1" applyAlignment="1">
      <alignment horizontal="center" vertical="top"/>
    </xf>
    <xf numFmtId="0" fontId="11" fillId="0" borderId="19" xfId="0" applyFont="1" applyBorder="1" applyAlignment="1">
      <alignment horizontal="center" vertical="top"/>
    </xf>
    <xf numFmtId="0" fontId="11" fillId="7" borderId="18" xfId="0" applyFont="1" applyFill="1" applyBorder="1" applyAlignment="1">
      <alignment horizontal="center" vertical="top"/>
    </xf>
    <xf numFmtId="0" fontId="11" fillId="9" borderId="1" xfId="0" applyFont="1" applyFill="1" applyBorder="1" applyAlignment="1">
      <alignment horizontal="center" vertical="top"/>
    </xf>
    <xf numFmtId="0" fontId="7" fillId="9" borderId="0" xfId="0" applyFont="1" applyFill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right"/>
    </xf>
    <xf numFmtId="0" fontId="13" fillId="4" borderId="20" xfId="0" applyFont="1" applyFill="1" applyBorder="1" applyAlignment="1">
      <alignment horizontal="center" wrapText="1"/>
    </xf>
    <xf numFmtId="0" fontId="13" fillId="0" borderId="0" xfId="0" applyFont="1" applyAlignment="1">
      <alignment horizontal="center" wrapText="1"/>
    </xf>
    <xf numFmtId="165" fontId="33" fillId="4" borderId="20" xfId="0" applyNumberFormat="1" applyFont="1" applyFill="1" applyBorder="1" applyAlignment="1">
      <alignment horizontal="center" shrinkToFit="1"/>
    </xf>
    <xf numFmtId="0" fontId="13" fillId="0" borderId="0" xfId="0" applyFont="1" applyAlignment="1">
      <alignment horizontal="left"/>
    </xf>
    <xf numFmtId="0" fontId="30" fillId="0" borderId="0" xfId="0" applyFont="1"/>
    <xf numFmtId="0" fontId="13" fillId="0" borderId="0" xfId="0" applyFont="1"/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165" fontId="5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top"/>
    </xf>
    <xf numFmtId="0" fontId="28" fillId="0" borderId="0" xfId="0" applyFont="1" applyBorder="1" applyAlignment="1">
      <alignment horizontal="center"/>
    </xf>
    <xf numFmtId="164" fontId="28" fillId="0" borderId="0" xfId="0" applyNumberFormat="1" applyFont="1" applyBorder="1" applyAlignment="1">
      <alignment horizontal="center"/>
    </xf>
    <xf numFmtId="0" fontId="29" fillId="9" borderId="2" xfId="0" applyFont="1" applyFill="1" applyBorder="1" applyAlignment="1">
      <alignment horizontal="center" vertical="top"/>
    </xf>
    <xf numFmtId="0" fontId="28" fillId="0" borderId="0" xfId="0" applyFont="1" applyBorder="1"/>
    <xf numFmtId="0" fontId="34" fillId="0" borderId="0" xfId="0" applyFont="1" applyAlignment="1">
      <alignment horizontal="center"/>
    </xf>
    <xf numFmtId="164" fontId="34" fillId="0" borderId="0" xfId="0" applyNumberFormat="1" applyFont="1" applyAlignment="1">
      <alignment horizontal="center"/>
    </xf>
    <xf numFmtId="0" fontId="34" fillId="0" borderId="0" xfId="0" applyFont="1"/>
    <xf numFmtId="0" fontId="28" fillId="10" borderId="0" xfId="0" applyFont="1" applyFill="1" applyAlignment="1">
      <alignment horizontal="center"/>
    </xf>
    <xf numFmtId="0" fontId="5" fillId="10" borderId="1" xfId="0" applyFont="1" applyFill="1" applyBorder="1" applyAlignment="1">
      <alignment horizontal="left" vertical="top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13" fillId="4" borderId="20" xfId="0" applyFont="1" applyFill="1" applyBorder="1" applyAlignment="1">
      <alignment horizontal="center"/>
    </xf>
    <xf numFmtId="164" fontId="5" fillId="0" borderId="0" xfId="0" applyNumberFormat="1" applyFont="1" applyAlignment="1">
      <alignment horizontal="center" vertical="center" shrinkToFit="1"/>
    </xf>
  </cellXfs>
  <cellStyles count="2">
    <cellStyle name="一般" xfId="0" builtinId="0"/>
    <cellStyle name="超連結" xfId="1" builtinId="8"/>
  </cellStyles>
  <dxfs count="6"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</dxfs>
  <tableStyles count="0" defaultTableStyle="TableStyleMedium2" defaultPivotStyle="PivotStyleLight16"/>
  <colors>
    <mruColors>
      <color rgb="FFCCFFCC"/>
      <color rgb="FF0000FF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表格1" displayName="表格1" ref="A2:D7" totalsRowShown="0" headerRowDxfId="5" dataDxfId="4">
  <autoFilter ref="A2:D7"/>
  <tableColumns count="4">
    <tableColumn id="1" name="Version" dataDxfId="3"/>
    <tableColumn id="2" name="Date" dataDxfId="2"/>
    <tableColumn id="3" name="Cell / Font format" dataDxfId="1"/>
    <tableColumn id="4" name="Remark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admissions.hkmu.edu.hk/dl/" TargetMode="External"/><Relationship Id="rId1" Type="http://schemas.openxmlformats.org/officeDocument/2006/relationships/hyperlink" Target="https://www.hkmu.edu.hk/admissions/prog-regulations/mcg-mcg-21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0"/>
  <sheetViews>
    <sheetView showZeros="0" tabSelected="1" zoomScale="85" zoomScaleNormal="85" workbookViewId="0">
      <selection activeCell="K2" sqref="K2"/>
    </sheetView>
  </sheetViews>
  <sheetFormatPr defaultColWidth="8.54296875" defaultRowHeight="14.5"/>
  <cols>
    <col min="1" max="1" width="4.54296875" style="1" customWidth="1"/>
    <col min="2" max="3" width="14.453125" style="1" customWidth="1"/>
    <col min="4" max="4" width="44.81640625" style="7" customWidth="1"/>
    <col min="5" max="5" width="9.54296875" style="1" customWidth="1"/>
    <col min="6" max="6" width="9.453125" style="1" customWidth="1"/>
    <col min="7" max="21" width="9.54296875" style="1" customWidth="1"/>
    <col min="22" max="22" width="19" style="6" customWidth="1"/>
    <col min="23" max="23" width="17.453125" style="1" customWidth="1"/>
    <col min="24" max="16384" width="8.54296875" style="1"/>
  </cols>
  <sheetData>
    <row r="1" spans="1:22" ht="15.5">
      <c r="B1" s="2" t="str">
        <f>CONCATENATE("Planned Course Presentation Schedule (as of ",TEXT(MostUpdated,"dd mmm yyyy"),")")</f>
        <v>Planned Course Presentation Schedule (as of 15 Oct 2025)</v>
      </c>
      <c r="C1" s="2"/>
    </row>
    <row r="2" spans="1:22" ht="15.5">
      <c r="B2" s="2"/>
      <c r="C2" s="2"/>
      <c r="K2" s="1" t="s">
        <v>62</v>
      </c>
      <c r="M2" s="1" t="s">
        <v>62</v>
      </c>
    </row>
    <row r="3" spans="1:22" ht="15.5">
      <c r="B3" s="2" t="s">
        <v>6</v>
      </c>
      <c r="C3" s="2"/>
      <c r="T3" s="49" t="s">
        <v>5</v>
      </c>
      <c r="U3" s="49" t="s">
        <v>47</v>
      </c>
    </row>
    <row r="4" spans="1:22" ht="15.5">
      <c r="B4" s="2" t="s">
        <v>9</v>
      </c>
      <c r="C4" s="2"/>
      <c r="D4" s="9"/>
      <c r="E4" s="10"/>
      <c r="T4" s="49" t="s">
        <v>7</v>
      </c>
      <c r="U4" s="49" t="s">
        <v>8</v>
      </c>
    </row>
    <row r="5" spans="1:22">
      <c r="B5" s="80"/>
      <c r="C5" s="81" t="s">
        <v>68</v>
      </c>
      <c r="D5" s="82" t="s">
        <v>69</v>
      </c>
      <c r="E5" s="80"/>
      <c r="F5" s="80"/>
      <c r="G5" s="80"/>
      <c r="H5" s="80"/>
      <c r="I5" s="81" t="s">
        <v>70</v>
      </c>
      <c r="J5" s="80" t="s">
        <v>71</v>
      </c>
      <c r="K5" s="80"/>
      <c r="L5" s="81"/>
      <c r="M5" s="80"/>
      <c r="N5" s="80"/>
      <c r="O5" s="80"/>
      <c r="P5" s="80"/>
      <c r="Q5" s="80"/>
      <c r="R5" s="80"/>
      <c r="S5" s="80"/>
      <c r="T5" s="80"/>
      <c r="U5" s="80"/>
      <c r="V5" s="83"/>
    </row>
    <row r="6" spans="1:22" ht="15.5">
      <c r="B6" s="2"/>
      <c r="C6" s="2"/>
      <c r="D6" s="9"/>
      <c r="E6" s="10"/>
    </row>
    <row r="7" spans="1:22" ht="15.5">
      <c r="B7" s="3" t="s">
        <v>10</v>
      </c>
      <c r="C7" s="3"/>
    </row>
    <row r="9" spans="1:22" ht="14.5" customHeight="1">
      <c r="B9" s="122" t="s">
        <v>11</v>
      </c>
      <c r="C9" s="122" t="s">
        <v>0</v>
      </c>
      <c r="D9" s="121" t="s">
        <v>1</v>
      </c>
      <c r="E9" s="122" t="s">
        <v>12</v>
      </c>
      <c r="F9" s="121" t="s">
        <v>13</v>
      </c>
      <c r="G9" s="122" t="s">
        <v>14</v>
      </c>
      <c r="H9" s="122" t="s">
        <v>15</v>
      </c>
      <c r="I9" s="124" t="s">
        <v>16</v>
      </c>
      <c r="J9" s="126" t="s">
        <v>17</v>
      </c>
      <c r="K9" s="122" t="s">
        <v>18</v>
      </c>
      <c r="L9" s="128" t="s">
        <v>19</v>
      </c>
      <c r="M9" s="130" t="s">
        <v>20</v>
      </c>
      <c r="N9" s="122" t="s">
        <v>21</v>
      </c>
      <c r="O9" s="124" t="s">
        <v>22</v>
      </c>
      <c r="P9" s="126" t="s">
        <v>23</v>
      </c>
      <c r="Q9" s="122" t="s">
        <v>24</v>
      </c>
      <c r="R9" s="128" t="s">
        <v>25</v>
      </c>
      <c r="S9" s="130" t="s">
        <v>26</v>
      </c>
      <c r="T9" s="122" t="s">
        <v>27</v>
      </c>
      <c r="U9" s="122" t="s">
        <v>28</v>
      </c>
      <c r="V9" s="122" t="s">
        <v>29</v>
      </c>
    </row>
    <row r="10" spans="1:22" s="5" customFormat="1" ht="35.15" customHeight="1">
      <c r="B10" s="123"/>
      <c r="C10" s="123"/>
      <c r="D10" s="121"/>
      <c r="E10" s="123"/>
      <c r="F10" s="121"/>
      <c r="G10" s="123"/>
      <c r="H10" s="123"/>
      <c r="I10" s="125"/>
      <c r="J10" s="127"/>
      <c r="K10" s="123"/>
      <c r="L10" s="129"/>
      <c r="M10" s="131"/>
      <c r="N10" s="123"/>
      <c r="O10" s="125"/>
      <c r="P10" s="127"/>
      <c r="Q10" s="123"/>
      <c r="R10" s="129"/>
      <c r="S10" s="131"/>
      <c r="T10" s="123"/>
      <c r="U10" s="123"/>
      <c r="V10" s="123"/>
    </row>
    <row r="11" spans="1:22" s="5" customFormat="1" ht="18.649999999999999" customHeight="1">
      <c r="A11" s="5">
        <v>1</v>
      </c>
      <c r="B11" s="12" t="s">
        <v>30</v>
      </c>
      <c r="C11" s="11" t="s">
        <v>31</v>
      </c>
      <c r="D11" s="13" t="s">
        <v>32</v>
      </c>
      <c r="E11" s="14">
        <v>2</v>
      </c>
      <c r="F11" s="14">
        <v>10</v>
      </c>
      <c r="G11" s="15" t="s">
        <v>33</v>
      </c>
      <c r="H11" s="15">
        <v>0</v>
      </c>
      <c r="I11" s="92">
        <v>0</v>
      </c>
      <c r="J11" s="95" t="s">
        <v>33</v>
      </c>
      <c r="K11" s="67">
        <v>0</v>
      </c>
      <c r="L11" s="96">
        <v>0</v>
      </c>
      <c r="M11" s="93" t="s">
        <v>33</v>
      </c>
      <c r="N11" s="15">
        <v>0</v>
      </c>
      <c r="O11" s="92">
        <v>0</v>
      </c>
      <c r="P11" s="95" t="s">
        <v>33</v>
      </c>
      <c r="Q11" s="67">
        <v>0</v>
      </c>
      <c r="R11" s="96">
        <v>0</v>
      </c>
      <c r="S11" s="93">
        <v>0</v>
      </c>
      <c r="T11" s="15">
        <v>0</v>
      </c>
      <c r="U11" s="98">
        <v>0</v>
      </c>
      <c r="V11" s="8" t="s">
        <v>23</v>
      </c>
    </row>
    <row r="12" spans="1:22" s="5" customFormat="1" ht="18.649999999999999" customHeight="1">
      <c r="A12" s="5">
        <v>2</v>
      </c>
      <c r="B12" s="12" t="s">
        <v>30</v>
      </c>
      <c r="C12" s="11" t="s">
        <v>34</v>
      </c>
      <c r="D12" s="13" t="s">
        <v>35</v>
      </c>
      <c r="E12" s="14">
        <v>2</v>
      </c>
      <c r="F12" s="14">
        <v>10</v>
      </c>
      <c r="G12" s="15" t="s">
        <v>33</v>
      </c>
      <c r="H12" s="15">
        <v>0</v>
      </c>
      <c r="I12" s="92">
        <v>0</v>
      </c>
      <c r="J12" s="95" t="s">
        <v>33</v>
      </c>
      <c r="K12" s="67">
        <v>0</v>
      </c>
      <c r="L12" s="96">
        <v>0</v>
      </c>
      <c r="M12" s="93" t="s">
        <v>33</v>
      </c>
      <c r="N12" s="15">
        <v>0</v>
      </c>
      <c r="O12" s="92">
        <v>0</v>
      </c>
      <c r="P12" s="95" t="s">
        <v>33</v>
      </c>
      <c r="Q12" s="67">
        <v>0</v>
      </c>
      <c r="R12" s="96">
        <v>0</v>
      </c>
      <c r="S12" s="93">
        <v>0</v>
      </c>
      <c r="T12" s="15">
        <v>0</v>
      </c>
      <c r="U12" s="98">
        <v>0</v>
      </c>
      <c r="V12" s="8" t="s">
        <v>23</v>
      </c>
    </row>
    <row r="13" spans="1:22" s="5" customFormat="1" ht="18.649999999999999" customHeight="1">
      <c r="A13" s="5">
        <v>3</v>
      </c>
      <c r="B13" s="12" t="s">
        <v>30</v>
      </c>
      <c r="C13" s="11" t="s">
        <v>36</v>
      </c>
      <c r="D13" s="13" t="s">
        <v>37</v>
      </c>
      <c r="E13" s="14">
        <v>2</v>
      </c>
      <c r="F13" s="14">
        <v>10</v>
      </c>
      <c r="G13" s="15" t="s">
        <v>33</v>
      </c>
      <c r="H13" s="15">
        <v>0</v>
      </c>
      <c r="I13" s="92">
        <v>0</v>
      </c>
      <c r="J13" s="95" t="s">
        <v>33</v>
      </c>
      <c r="K13" s="67">
        <v>0</v>
      </c>
      <c r="L13" s="96">
        <v>0</v>
      </c>
      <c r="M13" s="93" t="s">
        <v>33</v>
      </c>
      <c r="N13" s="15">
        <v>0</v>
      </c>
      <c r="O13" s="92">
        <v>0</v>
      </c>
      <c r="P13" s="95" t="s">
        <v>33</v>
      </c>
      <c r="Q13" s="67">
        <v>0</v>
      </c>
      <c r="R13" s="96">
        <v>0</v>
      </c>
      <c r="S13" s="93">
        <v>0</v>
      </c>
      <c r="T13" s="15">
        <v>0</v>
      </c>
      <c r="U13" s="98">
        <v>0</v>
      </c>
      <c r="V13" s="8" t="s">
        <v>23</v>
      </c>
    </row>
    <row r="14" spans="1:22" s="5" customFormat="1" ht="18.649999999999999" customHeight="1">
      <c r="A14" s="5">
        <v>4</v>
      </c>
      <c r="B14" s="12" t="s">
        <v>30</v>
      </c>
      <c r="C14" s="11" t="s">
        <v>38</v>
      </c>
      <c r="D14" s="13" t="s">
        <v>39</v>
      </c>
      <c r="E14" s="14">
        <v>2</v>
      </c>
      <c r="F14" s="14">
        <v>10</v>
      </c>
      <c r="G14" s="67" t="s">
        <v>33</v>
      </c>
      <c r="H14" s="67"/>
      <c r="I14" s="92"/>
      <c r="J14" s="95" t="s">
        <v>33</v>
      </c>
      <c r="K14" s="67"/>
      <c r="L14" s="96"/>
      <c r="M14" s="94" t="s">
        <v>33</v>
      </c>
      <c r="N14" s="67"/>
      <c r="O14" s="92"/>
      <c r="P14" s="97" t="s">
        <v>33</v>
      </c>
      <c r="Q14" s="67"/>
      <c r="R14" s="96"/>
      <c r="S14" s="94" t="s">
        <v>33</v>
      </c>
      <c r="T14" s="67"/>
      <c r="U14" s="98"/>
      <c r="V14" s="68" t="s">
        <v>26</v>
      </c>
    </row>
    <row r="15" spans="1:22" s="5" customFormat="1" ht="18.649999999999999" customHeight="1">
      <c r="A15" s="5">
        <v>5</v>
      </c>
      <c r="B15" s="12" t="s">
        <v>30</v>
      </c>
      <c r="C15" s="11" t="s">
        <v>40</v>
      </c>
      <c r="D15" s="13" t="s">
        <v>41</v>
      </c>
      <c r="E15" s="14">
        <v>2</v>
      </c>
      <c r="F15" s="14">
        <v>10</v>
      </c>
      <c r="G15" s="15" t="s">
        <v>33</v>
      </c>
      <c r="H15" s="15">
        <v>0</v>
      </c>
      <c r="I15" s="92">
        <v>0</v>
      </c>
      <c r="J15" s="95" t="s">
        <v>33</v>
      </c>
      <c r="K15" s="67">
        <v>0</v>
      </c>
      <c r="L15" s="96">
        <v>0</v>
      </c>
      <c r="M15" s="93" t="s">
        <v>33</v>
      </c>
      <c r="N15" s="15">
        <v>0</v>
      </c>
      <c r="O15" s="92">
        <v>0</v>
      </c>
      <c r="P15" s="95" t="s">
        <v>33</v>
      </c>
      <c r="Q15" s="67">
        <v>0</v>
      </c>
      <c r="R15" s="96">
        <v>0</v>
      </c>
      <c r="S15" s="93" t="s">
        <v>33</v>
      </c>
      <c r="T15" s="15">
        <v>0</v>
      </c>
      <c r="U15" s="98">
        <v>0</v>
      </c>
      <c r="V15" s="8" t="s">
        <v>26</v>
      </c>
    </row>
    <row r="16" spans="1:22" s="5" customFormat="1" ht="18.649999999999999" customHeight="1">
      <c r="A16" s="5">
        <v>6</v>
      </c>
      <c r="B16" s="12" t="s">
        <v>30</v>
      </c>
      <c r="C16" s="11" t="s">
        <v>42</v>
      </c>
      <c r="D16" s="13" t="s">
        <v>43</v>
      </c>
      <c r="E16" s="14">
        <v>2</v>
      </c>
      <c r="F16" s="14">
        <v>10</v>
      </c>
      <c r="G16" s="15" t="s">
        <v>33</v>
      </c>
      <c r="H16" s="15">
        <v>0</v>
      </c>
      <c r="I16" s="92">
        <v>0</v>
      </c>
      <c r="J16" s="95" t="s">
        <v>33</v>
      </c>
      <c r="K16" s="67">
        <v>0</v>
      </c>
      <c r="L16" s="96">
        <v>0</v>
      </c>
      <c r="M16" s="93" t="s">
        <v>33</v>
      </c>
      <c r="N16" s="15"/>
      <c r="O16" s="92"/>
      <c r="P16" s="95" t="s">
        <v>33</v>
      </c>
      <c r="Q16" s="67"/>
      <c r="R16" s="96"/>
      <c r="S16" s="93"/>
      <c r="T16" s="15"/>
      <c r="U16" s="98"/>
      <c r="V16" s="8" t="s">
        <v>23</v>
      </c>
    </row>
    <row r="18" spans="2:3" ht="15.5">
      <c r="B18" s="4" t="s">
        <v>44</v>
      </c>
    </row>
    <row r="19" spans="2:3" ht="15.5">
      <c r="B19" s="4" t="s">
        <v>45</v>
      </c>
    </row>
    <row r="20" spans="2:3" ht="15.5">
      <c r="B20" s="99"/>
      <c r="C20" s="4" t="str" cm="1">
        <f t="array" ref="C20">CONCATENATE("Course cannot be completed by ",CompleteBy)</f>
        <v>Course cannot be completed by 2027 Summer Term</v>
      </c>
    </row>
  </sheetData>
  <autoFilter ref="B9:V16"/>
  <sortState ref="A25:W37">
    <sortCondition ref="B25:B37"/>
  </sortState>
  <mergeCells count="21">
    <mergeCell ref="S9:S10"/>
    <mergeCell ref="T9:T10"/>
    <mergeCell ref="U9:U10"/>
    <mergeCell ref="V9:V10"/>
    <mergeCell ref="N9:N10"/>
    <mergeCell ref="O9:O10"/>
    <mergeCell ref="P9:P10"/>
    <mergeCell ref="Q9:Q10"/>
    <mergeCell ref="R9:R10"/>
    <mergeCell ref="I9:I10"/>
    <mergeCell ref="J9:J10"/>
    <mergeCell ref="K9:K10"/>
    <mergeCell ref="L9:L10"/>
    <mergeCell ref="M9:M10"/>
    <mergeCell ref="F9:F10"/>
    <mergeCell ref="H9:H10"/>
    <mergeCell ref="C9:C10"/>
    <mergeCell ref="E9:E10"/>
    <mergeCell ref="B9:B10"/>
    <mergeCell ref="D9:D10"/>
    <mergeCell ref="G9:G10"/>
  </mergeCells>
  <phoneticPr fontId="4" type="noConversion"/>
  <pageMargins left="0.7" right="0.7" top="0.75" bottom="0.75" header="0.3" footer="0.3"/>
  <pageSetup paperSize="9" scale="6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6"/>
  <sheetViews>
    <sheetView zoomScale="70" zoomScaleNormal="70" workbookViewId="0">
      <selection activeCell="C11" activeCellId="3" sqref="C15 C12 C10 C11"/>
    </sheetView>
  </sheetViews>
  <sheetFormatPr defaultColWidth="8.54296875" defaultRowHeight="15.5"/>
  <cols>
    <col min="1" max="1" width="5.54296875" style="16" customWidth="1"/>
    <col min="2" max="2" width="28" style="18" customWidth="1"/>
    <col min="3" max="3" width="13.54296875" style="18" customWidth="1"/>
    <col min="4" max="4" width="17" style="19" customWidth="1"/>
    <col min="5" max="5" width="13.81640625" style="18" customWidth="1"/>
    <col min="6" max="6" width="55.453125" style="20" customWidth="1"/>
    <col min="7" max="8" width="11.54296875" style="16" customWidth="1"/>
    <col min="9" max="9" width="5.54296875" style="21" hidden="1" customWidth="1"/>
    <col min="10" max="11" width="0" style="18" hidden="1" customWidth="1"/>
    <col min="12" max="16384" width="8.54296875" style="18"/>
  </cols>
  <sheetData>
    <row r="1" spans="1:12" s="107" customFormat="1">
      <c r="A1" s="100"/>
      <c r="B1" s="101" t="s">
        <v>75</v>
      </c>
      <c r="C1" s="133"/>
      <c r="D1" s="133"/>
      <c r="E1" s="101" t="s">
        <v>76</v>
      </c>
      <c r="F1" s="102"/>
      <c r="G1" s="103" t="s">
        <v>77</v>
      </c>
      <c r="H1" s="104"/>
      <c r="I1" s="105"/>
      <c r="J1" s="106"/>
      <c r="K1" s="106"/>
    </row>
    <row r="2" spans="1:12" s="109" customFormat="1">
      <c r="A2" s="108"/>
      <c r="F2" s="110" t="s">
        <v>78</v>
      </c>
      <c r="G2" s="134">
        <f>MostUpdated</f>
        <v>45945</v>
      </c>
      <c r="H2" s="134"/>
      <c r="I2" s="111"/>
      <c r="J2" s="66"/>
      <c r="K2" s="66"/>
    </row>
    <row r="3" spans="1:12" s="21" customFormat="1" ht="16.399999999999999" customHeight="1">
      <c r="A3" s="16"/>
      <c r="B3" s="17" t="s">
        <v>46</v>
      </c>
      <c r="C3" s="18"/>
      <c r="D3" s="19"/>
      <c r="E3" s="18"/>
      <c r="F3" s="20"/>
      <c r="G3" s="16"/>
      <c r="H3" s="16"/>
    </row>
    <row r="4" spans="1:12" s="91" customFormat="1" ht="16.399999999999999" customHeight="1">
      <c r="A4" s="87"/>
      <c r="B4" s="88" t="s">
        <v>74</v>
      </c>
      <c r="C4" s="88"/>
      <c r="D4" s="88"/>
      <c r="E4" s="88"/>
      <c r="F4" s="89"/>
      <c r="G4" s="90"/>
      <c r="H4" s="90"/>
    </row>
    <row r="5" spans="1:12" s="21" customFormat="1">
      <c r="A5" s="16"/>
      <c r="B5" s="17"/>
      <c r="C5" s="18"/>
      <c r="D5" s="19"/>
      <c r="E5" s="18"/>
      <c r="F5" s="20"/>
      <c r="G5" s="50" t="s">
        <v>5</v>
      </c>
      <c r="H5" s="50" t="s">
        <v>47</v>
      </c>
    </row>
    <row r="6" spans="1:12" s="21" customFormat="1" ht="18" customHeight="1">
      <c r="A6" s="16"/>
      <c r="B6" s="18" t="s">
        <v>48</v>
      </c>
      <c r="C6" s="18"/>
      <c r="D6" s="19"/>
      <c r="E6" s="18"/>
      <c r="F6" s="20"/>
      <c r="G6" s="51" t="s">
        <v>7</v>
      </c>
      <c r="H6" s="51" t="s">
        <v>8</v>
      </c>
    </row>
    <row r="7" spans="1:12" s="21" customFormat="1" ht="10.4" customHeight="1">
      <c r="A7" s="16"/>
      <c r="B7" s="17"/>
      <c r="C7" s="18"/>
      <c r="D7" s="19"/>
      <c r="E7" s="18"/>
      <c r="F7" s="20"/>
      <c r="G7" s="16"/>
      <c r="H7" s="16"/>
    </row>
    <row r="8" spans="1:12" s="21" customFormat="1" ht="120.65" customHeight="1">
      <c r="A8" s="16"/>
      <c r="B8" s="39" t="s">
        <v>56</v>
      </c>
      <c r="C8" s="22" t="s">
        <v>49</v>
      </c>
      <c r="D8" s="22" t="s">
        <v>50</v>
      </c>
      <c r="E8" s="23" t="s">
        <v>0</v>
      </c>
      <c r="F8" s="23" t="s">
        <v>1</v>
      </c>
      <c r="G8" s="23" t="s">
        <v>2</v>
      </c>
      <c r="H8" s="23" t="s">
        <v>3</v>
      </c>
    </row>
    <row r="9" spans="1:12" s="21" customFormat="1" ht="21.65" customHeight="1">
      <c r="A9" s="16" t="s">
        <v>62</v>
      </c>
      <c r="B9" s="24" t="s">
        <v>51</v>
      </c>
      <c r="C9" s="25"/>
      <c r="D9" s="25"/>
      <c r="E9" s="26"/>
      <c r="F9" s="27"/>
      <c r="G9" s="27"/>
      <c r="H9" s="28"/>
    </row>
    <row r="10" spans="1:12" s="21" customFormat="1" ht="21.65" customHeight="1">
      <c r="A10" s="29">
        <v>1</v>
      </c>
      <c r="B10" s="30"/>
      <c r="C10" s="120" t="s">
        <v>79</v>
      </c>
      <c r="D10" s="31" t="s">
        <v>23</v>
      </c>
      <c r="E10" s="32" t="s">
        <v>31</v>
      </c>
      <c r="F10" s="33" t="s">
        <v>32</v>
      </c>
      <c r="G10" s="34">
        <v>2</v>
      </c>
      <c r="H10" s="34">
        <v>10</v>
      </c>
      <c r="J10" s="47">
        <f>IF(H10="","",IF(B10&lt;&gt;"",H10,0))</f>
        <v>0</v>
      </c>
      <c r="K10" s="47">
        <f>IF(J9="",J10,IF(J10="","",K9+J10))</f>
        <v>0</v>
      </c>
      <c r="L10" s="48" t="str">
        <f>IF(IF(K11="",K10,"")=0,"",IF(K11="",K10,""))</f>
        <v/>
      </c>
    </row>
    <row r="11" spans="1:12" s="21" customFormat="1" ht="21.65" customHeight="1">
      <c r="A11" s="29">
        <v>2</v>
      </c>
      <c r="B11" s="30"/>
      <c r="C11" s="120" t="s">
        <v>79</v>
      </c>
      <c r="D11" s="31" t="s">
        <v>23</v>
      </c>
      <c r="E11" s="32" t="s">
        <v>34</v>
      </c>
      <c r="F11" s="33" t="s">
        <v>35</v>
      </c>
      <c r="G11" s="34">
        <v>2</v>
      </c>
      <c r="H11" s="34">
        <v>10</v>
      </c>
      <c r="J11" s="47">
        <f t="shared" ref="J11:J16" si="0">IF(H11="","",IF(B11&lt;&gt;"",H11,0))</f>
        <v>0</v>
      </c>
      <c r="K11" s="47">
        <f t="shared" ref="K11:K16" si="1">IF(J10="",J11,IF(J11="","",K10+J11))</f>
        <v>0</v>
      </c>
      <c r="L11" s="48" t="str">
        <f t="shared" ref="L11:L15" si="2">IF(IF(K12="",K11,"")=0,"",IF(K12="",K11,""))</f>
        <v/>
      </c>
    </row>
    <row r="12" spans="1:12" s="21" customFormat="1" ht="21.65" customHeight="1">
      <c r="A12" s="29">
        <v>3</v>
      </c>
      <c r="B12" s="30"/>
      <c r="C12" s="120" t="s">
        <v>79</v>
      </c>
      <c r="D12" s="31" t="s">
        <v>23</v>
      </c>
      <c r="E12" s="32" t="s">
        <v>36</v>
      </c>
      <c r="F12" s="33" t="s">
        <v>37</v>
      </c>
      <c r="G12" s="34">
        <v>2</v>
      </c>
      <c r="H12" s="34">
        <v>10</v>
      </c>
      <c r="J12" s="47">
        <f t="shared" si="0"/>
        <v>0</v>
      </c>
      <c r="K12" s="47">
        <f t="shared" si="1"/>
        <v>0</v>
      </c>
      <c r="L12" s="48" t="str">
        <f t="shared" si="2"/>
        <v/>
      </c>
    </row>
    <row r="13" spans="1:12" s="21" customFormat="1" ht="21.65" customHeight="1">
      <c r="A13" s="29">
        <v>4</v>
      </c>
      <c r="B13" s="30"/>
      <c r="C13" s="31" t="s">
        <v>52</v>
      </c>
      <c r="D13" s="69" t="s">
        <v>26</v>
      </c>
      <c r="E13" s="32" t="s">
        <v>38</v>
      </c>
      <c r="F13" s="33" t="s">
        <v>39</v>
      </c>
      <c r="G13" s="34">
        <v>2</v>
      </c>
      <c r="H13" s="34">
        <v>10</v>
      </c>
      <c r="J13" s="47">
        <f t="shared" si="0"/>
        <v>0</v>
      </c>
      <c r="K13" s="47">
        <f t="shared" si="1"/>
        <v>0</v>
      </c>
      <c r="L13" s="48" t="str">
        <f t="shared" si="2"/>
        <v/>
      </c>
    </row>
    <row r="14" spans="1:12" s="21" customFormat="1" ht="21.65" customHeight="1">
      <c r="A14" s="29">
        <v>5</v>
      </c>
      <c r="B14" s="30"/>
      <c r="C14" s="31" t="s">
        <v>52</v>
      </c>
      <c r="D14" s="31" t="s">
        <v>26</v>
      </c>
      <c r="E14" s="32" t="s">
        <v>40</v>
      </c>
      <c r="F14" s="33" t="s">
        <v>41</v>
      </c>
      <c r="G14" s="34">
        <v>2</v>
      </c>
      <c r="H14" s="34">
        <v>10</v>
      </c>
      <c r="J14" s="47">
        <f t="shared" si="0"/>
        <v>0</v>
      </c>
      <c r="K14" s="47">
        <f t="shared" si="1"/>
        <v>0</v>
      </c>
      <c r="L14" s="48" t="str">
        <f t="shared" si="2"/>
        <v/>
      </c>
    </row>
    <row r="15" spans="1:12" s="21" customFormat="1" ht="21.65" customHeight="1">
      <c r="A15" s="29">
        <v>6</v>
      </c>
      <c r="B15" s="30"/>
      <c r="C15" s="120" t="s">
        <v>79</v>
      </c>
      <c r="D15" s="31" t="s">
        <v>23</v>
      </c>
      <c r="E15" s="32" t="s">
        <v>42</v>
      </c>
      <c r="F15" s="33" t="s">
        <v>43</v>
      </c>
      <c r="G15" s="34">
        <v>2</v>
      </c>
      <c r="H15" s="34">
        <v>10</v>
      </c>
      <c r="J15" s="47">
        <f t="shared" si="0"/>
        <v>0</v>
      </c>
      <c r="K15" s="47">
        <f t="shared" si="1"/>
        <v>0</v>
      </c>
      <c r="L15" s="48" t="str">
        <f t="shared" si="2"/>
        <v/>
      </c>
    </row>
    <row r="16" spans="1:12" s="21" customFormat="1" ht="21.65" customHeight="1">
      <c r="A16" s="29"/>
      <c r="B16" s="4"/>
      <c r="C16" s="4"/>
      <c r="D16" s="35"/>
      <c r="E16" s="4"/>
      <c r="F16" s="36"/>
      <c r="G16" s="37" t="s">
        <v>4</v>
      </c>
      <c r="H16" s="38">
        <v>60</v>
      </c>
      <c r="J16" s="47">
        <f t="shared" si="0"/>
        <v>0</v>
      </c>
      <c r="K16" s="47">
        <f t="shared" si="1"/>
        <v>0</v>
      </c>
      <c r="L16" s="48" t="str">
        <f>IF(SUM(L10:L15)=0,"",SUM(L10:L15))</f>
        <v/>
      </c>
    </row>
    <row r="17" spans="1:11">
      <c r="B17" s="44" t="s">
        <v>59</v>
      </c>
      <c r="C17" s="55"/>
      <c r="D17" s="65"/>
      <c r="E17" s="55"/>
      <c r="J17" s="66"/>
      <c r="K17" s="66"/>
    </row>
    <row r="18" spans="1:11">
      <c r="B18" s="56"/>
      <c r="C18" s="57" t="s">
        <v>60</v>
      </c>
      <c r="D18" s="58"/>
      <c r="E18" s="42"/>
      <c r="F18" s="43"/>
      <c r="G18" s="40"/>
      <c r="H18" s="40"/>
      <c r="J18" s="66"/>
      <c r="K18" s="66"/>
    </row>
    <row r="19" spans="1:11">
      <c r="B19" s="56"/>
      <c r="C19" s="57" t="s">
        <v>61</v>
      </c>
      <c r="D19" s="58"/>
      <c r="E19" s="42"/>
      <c r="F19" s="43"/>
      <c r="G19" s="40"/>
      <c r="H19" s="40"/>
      <c r="J19" s="66"/>
      <c r="K19" s="66"/>
    </row>
    <row r="20" spans="1:11" s="59" customFormat="1" ht="14.5">
      <c r="A20" s="60"/>
      <c r="B20" s="61"/>
      <c r="C20" s="62"/>
      <c r="D20" s="58"/>
      <c r="E20" s="58"/>
      <c r="F20" s="63"/>
      <c r="G20" s="60"/>
      <c r="H20" s="60"/>
      <c r="I20" s="64"/>
    </row>
    <row r="21" spans="1:11" s="5" customFormat="1" ht="14.5">
      <c r="A21" s="40"/>
      <c r="B21" s="53" t="s">
        <v>53</v>
      </c>
      <c r="C21" s="45"/>
      <c r="D21" s="46"/>
      <c r="E21" s="42"/>
      <c r="F21" s="43"/>
      <c r="G21" s="40"/>
      <c r="H21" s="40"/>
      <c r="I21" s="41"/>
    </row>
    <row r="22" spans="1:11" s="5" customFormat="1" ht="14.5">
      <c r="A22" s="40"/>
      <c r="B22" s="45" t="s">
        <v>54</v>
      </c>
      <c r="C22" s="45"/>
      <c r="E22" s="42"/>
      <c r="F22" s="52" t="s">
        <v>55</v>
      </c>
      <c r="G22" s="40"/>
      <c r="H22" s="40"/>
      <c r="I22" s="41"/>
    </row>
    <row r="23" spans="1:11">
      <c r="B23" s="132" t="s">
        <v>57</v>
      </c>
      <c r="C23" s="132"/>
      <c r="D23" s="132"/>
      <c r="E23" s="132"/>
      <c r="F23" s="54" t="s">
        <v>58</v>
      </c>
    </row>
    <row r="26" spans="1:11">
      <c r="B26" s="18" t="s">
        <v>62</v>
      </c>
    </row>
  </sheetData>
  <autoFilter ref="B8:H15"/>
  <mergeCells count="3">
    <mergeCell ref="B23:E23"/>
    <mergeCell ref="C1:D1"/>
    <mergeCell ref="G2:H2"/>
  </mergeCells>
  <hyperlinks>
    <hyperlink ref="F22" r:id="rId1"/>
    <hyperlink ref="F23" r:id="rId2"/>
  </hyperlinks>
  <pageMargins left="0.70866141732283472" right="0.70866141732283472" top="0.74803149606299213" bottom="0.74803149606299213" header="0.31496062992125984" footer="0.31496062992125984"/>
  <pageSetup paperSize="9" scale="63" orientation="portrait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B8" sqref="B8"/>
    </sheetView>
  </sheetViews>
  <sheetFormatPr defaultRowHeight="14.5"/>
  <cols>
    <col min="1" max="1" width="11.453125" style="73" customWidth="1"/>
    <col min="2" max="2" width="14.54296875" style="71" customWidth="1"/>
    <col min="3" max="3" width="19.54296875" style="73" customWidth="1"/>
    <col min="4" max="4" width="32.81640625" customWidth="1"/>
  </cols>
  <sheetData>
    <row r="1" spans="1:4">
      <c r="A1" s="70" t="s">
        <v>63</v>
      </c>
      <c r="B1" s="79"/>
      <c r="C1" s="72">
        <f>MAX($B:$B)</f>
        <v>45945</v>
      </c>
    </row>
    <row r="2" spans="1:4">
      <c r="A2" s="73" t="s">
        <v>64</v>
      </c>
      <c r="B2" s="71" t="s">
        <v>65</v>
      </c>
      <c r="C2" s="73" t="s">
        <v>66</v>
      </c>
      <c r="D2" s="85" t="s">
        <v>73</v>
      </c>
    </row>
    <row r="3" spans="1:4">
      <c r="A3" s="74">
        <v>1</v>
      </c>
      <c r="B3" s="75">
        <v>44723</v>
      </c>
      <c r="C3" s="73" t="s">
        <v>67</v>
      </c>
      <c r="D3" s="85"/>
    </row>
    <row r="4" spans="1:4">
      <c r="A4" s="76">
        <v>2</v>
      </c>
      <c r="B4" s="77">
        <v>44823</v>
      </c>
      <c r="C4" s="78" t="s">
        <v>67</v>
      </c>
      <c r="D4" s="85"/>
    </row>
    <row r="5" spans="1:4">
      <c r="A5" s="73">
        <v>3</v>
      </c>
      <c r="B5" s="71">
        <v>45572</v>
      </c>
      <c r="C5" s="86" t="s">
        <v>67</v>
      </c>
      <c r="D5" s="84" t="s">
        <v>72</v>
      </c>
    </row>
    <row r="6" spans="1:4">
      <c r="A6" s="112">
        <v>4</v>
      </c>
      <c r="B6" s="113">
        <v>45572</v>
      </c>
      <c r="C6" s="114" t="s">
        <v>67</v>
      </c>
      <c r="D6" s="115"/>
    </row>
    <row r="7" spans="1:4">
      <c r="A7" s="116">
        <v>5</v>
      </c>
      <c r="B7" s="117">
        <v>45945</v>
      </c>
      <c r="C7" s="119" t="s">
        <v>67</v>
      </c>
      <c r="D7" s="118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2</vt:i4>
      </vt:variant>
    </vt:vector>
  </HeadingPairs>
  <TitlesOfParts>
    <vt:vector size="5" baseType="lpstr">
      <vt:lpstr>Course Presentation Schedule</vt:lpstr>
      <vt:lpstr>Study Plan (MCG MCG-21)</vt:lpstr>
      <vt:lpstr>Update Version</vt:lpstr>
      <vt:lpstr>CompleteBy</vt:lpstr>
      <vt:lpstr>MostUpdated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Agnes CHOI Bik Yee</dc:creator>
  <cp:keywords/>
  <dc:description/>
  <cp:lastModifiedBy>ouhk</cp:lastModifiedBy>
  <cp:revision/>
  <dcterms:created xsi:type="dcterms:W3CDTF">2022-03-23T04:50:45Z</dcterms:created>
  <dcterms:modified xsi:type="dcterms:W3CDTF">2025-10-23T03:06:22Z</dcterms:modified>
  <cp:category/>
  <cp:contentStatus/>
</cp:coreProperties>
</file>